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PUB-O3050200\Commun\22-BiodiverCIté\2024 BiodiverCité\Arrêté\NEMO\"/>
    </mc:Choice>
  </mc:AlternateContent>
  <xr:revisionPtr revIDLastSave="0" documentId="13_ncr:1_{D870B9C9-3ABA-4D69-8953-23BAE30097F6}" xr6:coauthVersionLast="47" xr6:coauthVersionMax="47" xr10:uidLastSave="{00000000-0000-0000-0000-000000000000}"/>
  <bookViews>
    <workbookView xWindow="-108" yWindow="-108" windowWidth="23256" windowHeight="12456" tabRatio="983" xr2:uid="{00000000-000D-0000-FFFF-FFFF00000000}"/>
  </bookViews>
  <sheets>
    <sheet name="Relevé des dépenses" sheetId="17" r:id="rId1"/>
    <sheet name="Semaine de l'Arbre" sheetId="92" r:id="rId2"/>
    <sheet name="Fiche n° 1 " sheetId="123" r:id="rId3"/>
    <sheet name="Fiche n° 2" sheetId="124" r:id="rId4"/>
    <sheet name="Fiche n° 3" sheetId="132" r:id="rId5"/>
    <sheet name="Fiche n° 4" sheetId="125" r:id="rId6"/>
    <sheet name="Fiche n° 5" sheetId="126" r:id="rId7"/>
    <sheet name="Fiche n° 6" sheetId="127" r:id="rId8"/>
    <sheet name="Fiche n° 7" sheetId="128" r:id="rId9"/>
    <sheet name="Fiche n° 8" sheetId="129" r:id="rId10"/>
    <sheet name="Fiche n° 9" sheetId="130" r:id="rId11"/>
    <sheet name="Fiche n° 10" sheetId="131" r:id="rId12"/>
    <sheet name="Fiche n° 11" sheetId="133" r:id="rId13"/>
    <sheet name="Fiche n° 12" sheetId="134" r:id="rId14"/>
    <sheet name="Fiche n° 13" sheetId="135" r:id="rId15"/>
    <sheet name="Fiche n° 14" sheetId="136" r:id="rId16"/>
    <sheet name="Fiche n° 15" sheetId="137" r:id="rId17"/>
  </sheets>
  <definedNames>
    <definedName name="SUM_AUTHORIZED" localSheetId="2">'Fiche n° 1 '!#REF!</definedName>
    <definedName name="SUM_AUTHORIZED" localSheetId="11">'Fiche n° 10'!#REF!</definedName>
    <definedName name="SUM_AUTHORIZED" localSheetId="12">'Fiche n° 11'!#REF!</definedName>
    <definedName name="SUM_AUTHORIZED" localSheetId="13">'Fiche n° 12'!#REF!</definedName>
    <definedName name="SUM_AUTHORIZED" localSheetId="14">'Fiche n° 13'!#REF!</definedName>
    <definedName name="SUM_AUTHORIZED" localSheetId="15">'Fiche n° 14'!#REF!</definedName>
    <definedName name="SUM_AUTHORIZED" localSheetId="16">'Fiche n° 15'!#REF!</definedName>
    <definedName name="SUM_AUTHORIZED" localSheetId="3">'Fiche n° 2'!#REF!</definedName>
    <definedName name="SUM_AUTHORIZED" localSheetId="4">'Fiche n° 3'!#REF!</definedName>
    <definedName name="SUM_AUTHORIZED" localSheetId="5">'Fiche n° 4'!#REF!</definedName>
    <definedName name="SUM_AUTHORIZED" localSheetId="6">'Fiche n° 5'!#REF!</definedName>
    <definedName name="SUM_AUTHORIZED" localSheetId="7">'Fiche n° 6'!#REF!</definedName>
    <definedName name="SUM_AUTHORIZED" localSheetId="8">'Fiche n° 7'!#REF!</definedName>
    <definedName name="SUM_AUTHORIZED" localSheetId="9">'Fiche n° 8'!#REF!</definedName>
    <definedName name="SUM_AUTHORIZED" localSheetId="10">'Fiche n° 9'!#REF!</definedName>
    <definedName name="SUM_AUTHORIZED" localSheetId="0">'Relevé des dépenses'!#REF!</definedName>
    <definedName name="SUM_AUTHORIZED" localSheetId="1">'Semaine de l''Arbre'!#REF!</definedName>
    <definedName name="SUM_AUTHORIZED">#REF!</definedName>
    <definedName name="SUM_TTC" localSheetId="2">'Fiche n° 1 '!#REF!</definedName>
    <definedName name="SUM_TTC" localSheetId="11">'Fiche n° 10'!#REF!</definedName>
    <definedName name="SUM_TTC" localSheetId="12">'Fiche n° 11'!#REF!</definedName>
    <definedName name="SUM_TTC" localSheetId="13">'Fiche n° 12'!#REF!</definedName>
    <definedName name="SUM_TTC" localSheetId="14">'Fiche n° 13'!#REF!</definedName>
    <definedName name="SUM_TTC" localSheetId="15">'Fiche n° 14'!#REF!</definedName>
    <definedName name="SUM_TTC" localSheetId="16">'Fiche n° 15'!#REF!</definedName>
    <definedName name="SUM_TTC" localSheetId="3">'Fiche n° 2'!#REF!</definedName>
    <definedName name="SUM_TTC" localSheetId="4">'Fiche n° 3'!#REF!</definedName>
    <definedName name="SUM_TTC" localSheetId="5">'Fiche n° 4'!#REF!</definedName>
    <definedName name="SUM_TTC" localSheetId="6">'Fiche n° 5'!#REF!</definedName>
    <definedName name="SUM_TTC" localSheetId="7">'Fiche n° 6'!#REF!</definedName>
    <definedName name="SUM_TTC" localSheetId="8">'Fiche n° 7'!#REF!</definedName>
    <definedName name="SUM_TTC" localSheetId="9">'Fiche n° 8'!#REF!</definedName>
    <definedName name="SUM_TTC" localSheetId="10">'Fiche n° 9'!#REF!</definedName>
    <definedName name="SUM_TTC" localSheetId="0">'Relevé des dépenses'!#REF!</definedName>
    <definedName name="SUM_TTC" localSheetId="1">'Semaine de l''Arbre'!#REF!</definedName>
    <definedName name="SUM_TTC">#REF!</definedName>
    <definedName name="TEST" localSheetId="2">'Fiche n° 1 '!$I$8:$I$8</definedName>
    <definedName name="TEST" localSheetId="11">'Fiche n° 10'!$I$8:$I$8</definedName>
    <definedName name="TEST" localSheetId="12">'Fiche n° 11'!$I$8:$I$8</definedName>
    <definedName name="TEST" localSheetId="13">'Fiche n° 12'!$I$8:$I$8</definedName>
    <definedName name="TEST" localSheetId="14">'Fiche n° 13'!$I$8:$I$8</definedName>
    <definedName name="TEST" localSheetId="15">'Fiche n° 14'!$I$8:$I$8</definedName>
    <definedName name="TEST" localSheetId="16">'Fiche n° 15'!$I$8:$I$8</definedName>
    <definedName name="TEST" localSheetId="3">'Fiche n° 2'!$I$8:$I$8</definedName>
    <definedName name="TEST" localSheetId="4">'Fiche n° 3'!$I$8:$I$8</definedName>
    <definedName name="TEST" localSheetId="5">'Fiche n° 4'!$I$8:$I$8</definedName>
    <definedName name="TEST" localSheetId="6">'Fiche n° 5'!$I$8:$I$8</definedName>
    <definedName name="TEST" localSheetId="7">'Fiche n° 6'!$I$8:$I$8</definedName>
    <definedName name="TEST" localSheetId="8">'Fiche n° 7'!$I$8:$I$8</definedName>
    <definedName name="TEST" localSheetId="9">'Fiche n° 8'!$I$8:$I$8</definedName>
    <definedName name="TEST" localSheetId="10">'Fiche n° 9'!$I$8:$I$8</definedName>
    <definedName name="TEST" localSheetId="0">'Relevé des dépenses'!#REF!</definedName>
    <definedName name="TEST" localSheetId="1">'Semaine de l''Arbre'!$I$8:$I$8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37" l="1"/>
  <c r="D54" i="137"/>
  <c r="G46" i="137"/>
  <c r="D46" i="137"/>
  <c r="G42" i="137"/>
  <c r="D42" i="137"/>
  <c r="G39" i="137"/>
  <c r="D39" i="137"/>
  <c r="G35" i="137"/>
  <c r="D35" i="137"/>
  <c r="G28" i="137"/>
  <c r="D28" i="137"/>
  <c r="G23" i="137"/>
  <c r="D23" i="137"/>
  <c r="G19" i="137"/>
  <c r="D19" i="137"/>
  <c r="G16" i="137"/>
  <c r="D16" i="137"/>
  <c r="G9" i="137"/>
  <c r="D9" i="137"/>
  <c r="D3" i="137"/>
  <c r="C3" i="137"/>
  <c r="B3" i="137"/>
  <c r="G54" i="136"/>
  <c r="D54" i="136"/>
  <c r="G46" i="136"/>
  <c r="D46" i="136"/>
  <c r="G42" i="136"/>
  <c r="D42" i="136"/>
  <c r="G39" i="136"/>
  <c r="D39" i="136"/>
  <c r="G35" i="136"/>
  <c r="D35" i="136"/>
  <c r="G28" i="136"/>
  <c r="D28" i="136"/>
  <c r="G23" i="136"/>
  <c r="D23" i="136"/>
  <c r="G19" i="136"/>
  <c r="D19" i="136"/>
  <c r="G16" i="136"/>
  <c r="D16" i="136"/>
  <c r="G9" i="136"/>
  <c r="D9" i="136"/>
  <c r="D3" i="136"/>
  <c r="C3" i="136"/>
  <c r="B3" i="136"/>
  <c r="G54" i="135"/>
  <c r="D54" i="135"/>
  <c r="G46" i="135"/>
  <c r="D46" i="135"/>
  <c r="G42" i="135"/>
  <c r="D42" i="135"/>
  <c r="G39" i="135"/>
  <c r="D39" i="135"/>
  <c r="G35" i="135"/>
  <c r="D35" i="135"/>
  <c r="G28" i="135"/>
  <c r="D28" i="135"/>
  <c r="G23" i="135"/>
  <c r="D23" i="135"/>
  <c r="G19" i="135"/>
  <c r="D19" i="135"/>
  <c r="G16" i="135"/>
  <c r="D16" i="135"/>
  <c r="G9" i="135"/>
  <c r="D9" i="135"/>
  <c r="D3" i="135"/>
  <c r="C3" i="135"/>
  <c r="B3" i="135"/>
  <c r="G54" i="134"/>
  <c r="D54" i="134"/>
  <c r="G46" i="134"/>
  <c r="D46" i="134"/>
  <c r="G42" i="134"/>
  <c r="D42" i="134"/>
  <c r="G39" i="134"/>
  <c r="D39" i="134"/>
  <c r="G35" i="134"/>
  <c r="D35" i="134"/>
  <c r="G28" i="134"/>
  <c r="D28" i="134"/>
  <c r="G23" i="134"/>
  <c r="D23" i="134"/>
  <c r="G19" i="134"/>
  <c r="D19" i="134"/>
  <c r="G16" i="134"/>
  <c r="D16" i="134"/>
  <c r="G9" i="134"/>
  <c r="D9" i="134"/>
  <c r="D3" i="134"/>
  <c r="C3" i="134"/>
  <c r="B3" i="134"/>
  <c r="G54" i="133"/>
  <c r="D54" i="133"/>
  <c r="G46" i="133"/>
  <c r="D46" i="133"/>
  <c r="G42" i="133"/>
  <c r="D42" i="133"/>
  <c r="G39" i="133"/>
  <c r="D39" i="133"/>
  <c r="G35" i="133"/>
  <c r="D35" i="133"/>
  <c r="G28" i="133"/>
  <c r="D28" i="133"/>
  <c r="G23" i="133"/>
  <c r="D23" i="133"/>
  <c r="G19" i="133"/>
  <c r="D19" i="133"/>
  <c r="G16" i="133"/>
  <c r="D16" i="133"/>
  <c r="G9" i="133"/>
  <c r="D9" i="133"/>
  <c r="D3" i="133"/>
  <c r="C3" i="133"/>
  <c r="B3" i="133"/>
  <c r="G54" i="132"/>
  <c r="D54" i="132"/>
  <c r="G46" i="132"/>
  <c r="D46" i="132"/>
  <c r="G42" i="132"/>
  <c r="D42" i="132"/>
  <c r="G39" i="132"/>
  <c r="D39" i="132"/>
  <c r="G35" i="132"/>
  <c r="D35" i="132"/>
  <c r="G28" i="132"/>
  <c r="D28" i="132"/>
  <c r="G23" i="132"/>
  <c r="D23" i="132"/>
  <c r="G19" i="132"/>
  <c r="D19" i="132"/>
  <c r="G16" i="132"/>
  <c r="D16" i="132"/>
  <c r="G9" i="132"/>
  <c r="D9" i="132"/>
  <c r="D3" i="132"/>
  <c r="C3" i="132"/>
  <c r="B3" i="132"/>
  <c r="G54" i="131"/>
  <c r="D54" i="131"/>
  <c r="G46" i="131"/>
  <c r="D46" i="131"/>
  <c r="G42" i="131"/>
  <c r="D42" i="131"/>
  <c r="G39" i="131"/>
  <c r="D39" i="131"/>
  <c r="G35" i="131"/>
  <c r="D35" i="131"/>
  <c r="G28" i="131"/>
  <c r="D28" i="131"/>
  <c r="G23" i="131"/>
  <c r="D23" i="131"/>
  <c r="G19" i="131"/>
  <c r="D19" i="131"/>
  <c r="G16" i="131"/>
  <c r="D16" i="131"/>
  <c r="G9" i="131"/>
  <c r="D9" i="131"/>
  <c r="D3" i="131"/>
  <c r="C3" i="131"/>
  <c r="B3" i="131"/>
  <c r="G54" i="130"/>
  <c r="D54" i="130"/>
  <c r="G46" i="130"/>
  <c r="D46" i="130"/>
  <c r="G42" i="130"/>
  <c r="D42" i="130"/>
  <c r="G39" i="130"/>
  <c r="D39" i="130"/>
  <c r="G35" i="130"/>
  <c r="D35" i="130"/>
  <c r="G28" i="130"/>
  <c r="D28" i="130"/>
  <c r="G23" i="130"/>
  <c r="D23" i="130"/>
  <c r="G19" i="130"/>
  <c r="D19" i="130"/>
  <c r="G16" i="130"/>
  <c r="D16" i="130"/>
  <c r="G9" i="130"/>
  <c r="D9" i="130"/>
  <c r="D3" i="130"/>
  <c r="C3" i="130"/>
  <c r="B3" i="130"/>
  <c r="G54" i="129"/>
  <c r="D54" i="129"/>
  <c r="G46" i="129"/>
  <c r="D46" i="129"/>
  <c r="G42" i="129"/>
  <c r="D42" i="129"/>
  <c r="G39" i="129"/>
  <c r="D39" i="129"/>
  <c r="G35" i="129"/>
  <c r="D35" i="129"/>
  <c r="G28" i="129"/>
  <c r="D28" i="129"/>
  <c r="G23" i="129"/>
  <c r="D23" i="129"/>
  <c r="G19" i="129"/>
  <c r="D19" i="129"/>
  <c r="G16" i="129"/>
  <c r="D16" i="129"/>
  <c r="G9" i="129"/>
  <c r="D9" i="129"/>
  <c r="D3" i="129"/>
  <c r="C3" i="129"/>
  <c r="B3" i="129"/>
  <c r="G54" i="128"/>
  <c r="D54" i="128"/>
  <c r="G46" i="128"/>
  <c r="D46" i="128"/>
  <c r="G42" i="128"/>
  <c r="D42" i="128"/>
  <c r="G39" i="128"/>
  <c r="D39" i="128"/>
  <c r="G35" i="128"/>
  <c r="D35" i="128"/>
  <c r="G28" i="128"/>
  <c r="D28" i="128"/>
  <c r="G23" i="128"/>
  <c r="D23" i="128"/>
  <c r="G19" i="128"/>
  <c r="D19" i="128"/>
  <c r="G16" i="128"/>
  <c r="D16" i="128"/>
  <c r="G9" i="128"/>
  <c r="D9" i="128"/>
  <c r="D3" i="128"/>
  <c r="C3" i="128"/>
  <c r="B3" i="128"/>
  <c r="G54" i="127"/>
  <c r="D54" i="127"/>
  <c r="G46" i="127"/>
  <c r="D46" i="127"/>
  <c r="G42" i="127"/>
  <c r="D42" i="127"/>
  <c r="G39" i="127"/>
  <c r="D39" i="127"/>
  <c r="G35" i="127"/>
  <c r="D35" i="127"/>
  <c r="G28" i="127"/>
  <c r="D28" i="127"/>
  <c r="G23" i="127"/>
  <c r="D23" i="127"/>
  <c r="G19" i="127"/>
  <c r="D19" i="127"/>
  <c r="G16" i="127"/>
  <c r="D16" i="127"/>
  <c r="G9" i="127"/>
  <c r="D9" i="127"/>
  <c r="D3" i="127"/>
  <c r="C3" i="127"/>
  <c r="B3" i="127"/>
  <c r="G54" i="126"/>
  <c r="D54" i="126"/>
  <c r="G46" i="126"/>
  <c r="D46" i="126"/>
  <c r="G42" i="126"/>
  <c r="D42" i="126"/>
  <c r="G39" i="126"/>
  <c r="D39" i="126"/>
  <c r="G35" i="126"/>
  <c r="D35" i="126"/>
  <c r="G28" i="126"/>
  <c r="D28" i="126"/>
  <c r="G23" i="126"/>
  <c r="D23" i="126"/>
  <c r="G19" i="126"/>
  <c r="D19" i="126"/>
  <c r="G16" i="126"/>
  <c r="D16" i="126"/>
  <c r="G9" i="126"/>
  <c r="D9" i="126"/>
  <c r="D3" i="126"/>
  <c r="C3" i="126"/>
  <c r="B3" i="126"/>
  <c r="G54" i="125"/>
  <c r="D54" i="125"/>
  <c r="G46" i="125"/>
  <c r="D46" i="125"/>
  <c r="G42" i="125"/>
  <c r="D42" i="125"/>
  <c r="G39" i="125"/>
  <c r="D39" i="125"/>
  <c r="G35" i="125"/>
  <c r="D35" i="125"/>
  <c r="G28" i="125"/>
  <c r="D28" i="125"/>
  <c r="G23" i="125"/>
  <c r="D23" i="125"/>
  <c r="G19" i="125"/>
  <c r="D19" i="125"/>
  <c r="G16" i="125"/>
  <c r="D16" i="125"/>
  <c r="G9" i="125"/>
  <c r="D9" i="125"/>
  <c r="D3" i="125"/>
  <c r="C3" i="125"/>
  <c r="B3" i="125"/>
  <c r="G54" i="124"/>
  <c r="D54" i="124"/>
  <c r="G46" i="124"/>
  <c r="D46" i="124"/>
  <c r="G42" i="124"/>
  <c r="D42" i="124"/>
  <c r="G39" i="124"/>
  <c r="D39" i="124"/>
  <c r="G35" i="124"/>
  <c r="D35" i="124"/>
  <c r="G28" i="124"/>
  <c r="D28" i="124"/>
  <c r="G23" i="124"/>
  <c r="D23" i="124"/>
  <c r="G19" i="124"/>
  <c r="D19" i="124"/>
  <c r="G16" i="124"/>
  <c r="D16" i="124"/>
  <c r="G9" i="124"/>
  <c r="D9" i="124"/>
  <c r="D3" i="124"/>
  <c r="C3" i="124"/>
  <c r="B3" i="124"/>
  <c r="G54" i="123"/>
  <c r="D54" i="123"/>
  <c r="G46" i="123"/>
  <c r="D46" i="123"/>
  <c r="G42" i="123"/>
  <c r="D42" i="123"/>
  <c r="G39" i="123"/>
  <c r="D39" i="123"/>
  <c r="G35" i="123"/>
  <c r="D35" i="123"/>
  <c r="G28" i="123"/>
  <c r="D28" i="123"/>
  <c r="G23" i="123"/>
  <c r="D23" i="123"/>
  <c r="G19" i="123"/>
  <c r="D19" i="123"/>
  <c r="G16" i="123"/>
  <c r="D16" i="123"/>
  <c r="G9" i="123"/>
  <c r="D9" i="123"/>
  <c r="D3" i="123"/>
  <c r="C3" i="123"/>
  <c r="B3" i="123"/>
  <c r="G8" i="92"/>
  <c r="C23" i="17" s="1"/>
  <c r="D8" i="92"/>
  <c r="B23" i="17" s="1"/>
  <c r="D3" i="92"/>
  <c r="C3" i="92"/>
  <c r="B3" i="92"/>
  <c r="C22" i="17" l="1"/>
  <c r="B22" i="17"/>
  <c r="D55" i="137"/>
  <c r="B20" i="17" s="1"/>
  <c r="G55" i="137"/>
  <c r="C20" i="17" s="1"/>
  <c r="D55" i="136"/>
  <c r="B19" i="17" s="1"/>
  <c r="G55" i="136"/>
  <c r="C19" i="17" s="1"/>
  <c r="D55" i="135"/>
  <c r="B18" i="17" s="1"/>
  <c r="G55" i="135"/>
  <c r="C18" i="17" s="1"/>
  <c r="D55" i="134"/>
  <c r="B17" i="17" s="1"/>
  <c r="G55" i="134"/>
  <c r="C17" i="17" s="1"/>
  <c r="D55" i="133"/>
  <c r="B16" i="17" s="1"/>
  <c r="G55" i="133"/>
  <c r="C16" i="17" s="1"/>
  <c r="D55" i="132"/>
  <c r="B8" i="17" s="1"/>
  <c r="G55" i="132"/>
  <c r="C8" i="17" s="1"/>
  <c r="D55" i="131"/>
  <c r="B15" i="17" s="1"/>
  <c r="G55" i="131"/>
  <c r="C15" i="17" s="1"/>
  <c r="D55" i="130"/>
  <c r="B14" i="17" s="1"/>
  <c r="G55" i="130"/>
  <c r="C14" i="17" s="1"/>
  <c r="D55" i="129"/>
  <c r="B13" i="17" s="1"/>
  <c r="G55" i="129"/>
  <c r="C13" i="17" s="1"/>
  <c r="D55" i="128"/>
  <c r="B12" i="17" s="1"/>
  <c r="G55" i="128"/>
  <c r="C12" i="17" s="1"/>
  <c r="D55" i="127"/>
  <c r="B11" i="17" s="1"/>
  <c r="G55" i="127"/>
  <c r="C11" i="17" s="1"/>
  <c r="G55" i="126"/>
  <c r="C10" i="17" s="1"/>
  <c r="D55" i="126"/>
  <c r="B10" i="17" s="1"/>
  <c r="D55" i="125"/>
  <c r="B9" i="17" s="1"/>
  <c r="G55" i="125"/>
  <c r="C9" i="17" s="1"/>
  <c r="D55" i="124"/>
  <c r="B7" i="17" s="1"/>
  <c r="G55" i="124"/>
  <c r="C7" i="17" s="1"/>
  <c r="D55" i="123"/>
  <c r="B6" i="17" s="1"/>
  <c r="G55" i="123"/>
  <c r="C6" i="17" s="1"/>
  <c r="C21" i="17" l="1"/>
  <c r="C24" i="17" s="1"/>
  <c r="B21" i="17" l="1"/>
  <c r="B24" i="17" s="1"/>
</calcChain>
</file>

<file path=xl/sharedStrings.xml><?xml version="1.0" encoding="utf-8"?>
<sst xmlns="http://schemas.openxmlformats.org/spreadsheetml/2006/main" count="898" uniqueCount="92">
  <si>
    <t>Description des dépenses</t>
  </si>
  <si>
    <t>FICHE ACTION 1</t>
  </si>
  <si>
    <t>Aménagement faune</t>
  </si>
  <si>
    <t xml:space="preserve">Sous-total </t>
  </si>
  <si>
    <t xml:space="preserve">Sous-total  </t>
  </si>
  <si>
    <t>Location de matériel</t>
  </si>
  <si>
    <t>Pâturage écologique</t>
  </si>
  <si>
    <t>Mares et cours d'eau</t>
  </si>
  <si>
    <t>Plantations</t>
  </si>
  <si>
    <t>Fournitures</t>
  </si>
  <si>
    <t>Protection des espèces</t>
  </si>
  <si>
    <t>Sentiers et chemins</t>
  </si>
  <si>
    <t>Sensibilisation</t>
  </si>
  <si>
    <t>Matériel didactique</t>
  </si>
  <si>
    <t>Panneaux didactiques</t>
  </si>
  <si>
    <t>Supports papier</t>
  </si>
  <si>
    <t>FICHE ACTION 2</t>
  </si>
  <si>
    <t>Distribution publique de la Semaine de l'Arbre</t>
  </si>
  <si>
    <t>FICHE ACTION 3</t>
  </si>
  <si>
    <t>FICHE ACTION 4</t>
  </si>
  <si>
    <t>FICHE ACTION 5</t>
  </si>
  <si>
    <t>FICHE ACTION 6</t>
  </si>
  <si>
    <t>FICHE ACTION 7</t>
  </si>
  <si>
    <t>FICHE ACTION 8</t>
  </si>
  <si>
    <t>FICHE ACTION 9</t>
  </si>
  <si>
    <t>FICHE ACTION 10</t>
  </si>
  <si>
    <t>FICHE ACTION 11</t>
  </si>
  <si>
    <t>FICHE ACTION 12</t>
  </si>
  <si>
    <t>FICHE ACTION 13</t>
  </si>
  <si>
    <t>FICHE ACTION 14</t>
  </si>
  <si>
    <t>Restauration de milieux naturels</t>
  </si>
  <si>
    <t>Conception de projet par entreprise ou association</t>
  </si>
  <si>
    <t>Travaux réalisés par entreprise ou association</t>
  </si>
  <si>
    <t>Gestion de milieux naturels</t>
  </si>
  <si>
    <t>Matériel de lutte contre les espèces exotiques envahissantes</t>
  </si>
  <si>
    <t>Matériel pour opérations batraciens</t>
  </si>
  <si>
    <t>Préparation du sol par entreprise ou association</t>
  </si>
  <si>
    <t>Plants indigènes ou locaux</t>
  </si>
  <si>
    <t>Semences indigènes</t>
  </si>
  <si>
    <t>Conférences, ateliers, projections, …</t>
  </si>
  <si>
    <t>Formation du personnel communal</t>
  </si>
  <si>
    <t>FICHE ACTION 15</t>
  </si>
  <si>
    <t xml:space="preserve">Biodivercité 2024 </t>
  </si>
  <si>
    <t>2024-</t>
  </si>
  <si>
    <t>Projet(s) accpeté(s)</t>
  </si>
  <si>
    <t>Dépenses acceptées par l'administration régionale (TVAC)</t>
  </si>
  <si>
    <t>N° factures</t>
  </si>
  <si>
    <t>Date factures</t>
  </si>
  <si>
    <t>Tableau récapitulatif des dépenses</t>
  </si>
  <si>
    <r>
      <t>TITRE FICHE ACTION 1
à mentionner ci-dessous</t>
    </r>
    <r>
      <rPr>
        <b/>
        <sz val="12"/>
        <color rgb="FFFF0000"/>
        <rFont val="Verdana"/>
        <family val="2"/>
      </rPr>
      <t xml:space="preserve"> (obligatoire)</t>
    </r>
  </si>
  <si>
    <t>Creusement/Restauration/Clôtures/Travaux de curage/ponton d'observation …</t>
  </si>
  <si>
    <t>Aménagements/Nichoirs/Gîtes pour espèces sensibles/Outils d'analyse</t>
  </si>
  <si>
    <t>Matériaux pour murs en pierres sèches/Ecuroduc/Crapauduc</t>
  </si>
  <si>
    <t>Balisage/Matériaux pour réalisation de chemins et sentiers au naturel/Caillebotis/Tourniquets …</t>
  </si>
  <si>
    <t>Minimum 10 espèces indigènes différentes</t>
  </si>
  <si>
    <t xml:space="preserve">Potagers d’école </t>
  </si>
  <si>
    <t>Thématique "nature" par une association ou un expert</t>
  </si>
  <si>
    <t>Trame noire</t>
  </si>
  <si>
    <t>Enlèvement de systèmes d'éclairage d'agrément</t>
  </si>
  <si>
    <r>
      <t xml:space="preserve">TOTAL FICHES ACTIONS (hors Semaine de l'Arbre) 
</t>
    </r>
    <r>
      <rPr>
        <sz val="10"/>
        <color rgb="FFFF0000"/>
        <rFont val="Verdana"/>
        <family val="2"/>
      </rPr>
      <t>MAX autorisé 10 000 € ou 9 500 € si Bonus Charte "Végétal d'Ici"</t>
    </r>
  </si>
  <si>
    <r>
      <t xml:space="preserve">TOTAL thématique "Sensibilisation" 
</t>
    </r>
    <r>
      <rPr>
        <sz val="10"/>
        <color rgb="FFFF0000"/>
        <rFont val="Verdana"/>
        <family val="2"/>
      </rPr>
      <t>MAX autorisé 1 500 €</t>
    </r>
    <r>
      <rPr>
        <b/>
        <sz val="10"/>
        <rFont val="Verdana"/>
        <family val="2"/>
      </rPr>
      <t xml:space="preserve"> </t>
    </r>
    <r>
      <rPr>
        <sz val="10"/>
        <color rgb="FFFF0000"/>
        <rFont val="Verdana"/>
        <family val="2"/>
      </rPr>
      <t>sur l'enveloppe des fiches-actions</t>
    </r>
  </si>
  <si>
    <t>Montant/fiche-action (TVAC)</t>
  </si>
  <si>
    <t xml:space="preserve">Relevé des dépenses </t>
  </si>
  <si>
    <r>
      <t>TITRE FICHE ACTION 2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</si>
  <si>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3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</si>
  <si>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4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</si>
  <si>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5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</si>
  <si>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6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</si>
  <si>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7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</si>
  <si>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8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</si>
  <si>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9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</si>
  <si>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10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</si>
  <si>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11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</si>
  <si>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12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</si>
  <si>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13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</si>
  <si>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14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</si>
  <si>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>TITRE FICHE ACTION 15
à mentionner ci-dessous</t>
    </r>
    <r>
      <rPr>
        <b/>
        <sz val="12"/>
        <color rgb="FFFF0000"/>
        <rFont val="Verdana"/>
        <family val="2"/>
      </rPr>
      <t xml:space="preserve"> (obligatoire)</t>
    </r>
  </si>
  <si>
    <r>
      <t xml:space="preserve">Bénéficiaire Ville/Commune de </t>
    </r>
    <r>
      <rPr>
        <b/>
        <sz val="10"/>
        <color rgb="FFFF0000"/>
        <rFont val="Verdana"/>
        <family val="2"/>
      </rPr>
      <t>(obligatoire)</t>
    </r>
    <r>
      <rPr>
        <b/>
        <sz val="10"/>
        <rFont val="Verdana"/>
        <family val="2"/>
      </rPr>
      <t xml:space="preserve"> =&gt;</t>
    </r>
  </si>
  <si>
    <t>Numéro Altais =&gt;</t>
  </si>
  <si>
    <t xml:space="preserve">Montants TVAC </t>
  </si>
  <si>
    <t>Signature représentant légal du bénéficiaire mentionné ci-dessus</t>
  </si>
  <si>
    <t>DNEV</t>
  </si>
  <si>
    <t>Mot de passe</t>
  </si>
  <si>
    <t>DATE DE L'AM  25/11/2024</t>
  </si>
  <si>
    <t xml:space="preserve">SEMAINE DE L'ARBRE
</t>
  </si>
  <si>
    <t xml:space="preserve">TITRE FICHE
</t>
  </si>
  <si>
    <t>TOTAL FICHE SA</t>
  </si>
  <si>
    <t xml:space="preserve">TOTAL </t>
  </si>
  <si>
    <t>TOTAL FICHES ACTIONS + SA</t>
  </si>
  <si>
    <r>
      <t xml:space="preserve">Distribution publique de la Semaine de l'Arbre (SA)
</t>
    </r>
    <r>
      <rPr>
        <sz val="10"/>
        <color rgb="FFFF0000"/>
        <rFont val="Verdana"/>
        <family val="2"/>
      </rPr>
      <t>MAX autorisé 2 000 € ou 2 500 € si Bonus Charte "Végétal d'Ici"</t>
    </r>
  </si>
  <si>
    <t>Engagement juridique 500137951</t>
  </si>
  <si>
    <t xml:space="preserve">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</si>
</sst>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_ &quot;€&quot;\ * #,##0_ ;_ &quot;€&quot;\ * \-#,##0_ ;_ &quot;€&quot;\ * &quot;-&quot;??_ ;_ @_ "/>
    <numFmt numFmtId="166" formatCode="#,##0.00\ &quot;€&quot;"/>
  </numFmts>
  <fonts count="10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2"/>
      <color theme="0"/>
      <name val="Verdana"/>
      <family val="2"/>
    </font>
    <font>
      <b/>
      <i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2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00B0F0"/>
        <bgColor indexed="24"/>
      </patternFill>
    </fill>
    <fill>
      <patternFill patternType="solid">
        <fgColor rgb="FFFFC000"/>
        <bgColor indexed="24"/>
      </patternFill>
    </fill>
    <fill>
      <patternFill patternType="solid">
        <fgColor rgb="FF92D050"/>
        <bgColor indexed="22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2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vertical="center"/>
    </xf>
    <xf numFmtId="164" fontId="1" fillId="4" borderId="5" xfId="0" applyNumberFormat="1" applyFont="1" applyFill="1" applyBorder="1" applyAlignment="1" applyProtection="1">
      <alignment horizontal="left" vertical="center"/>
    </xf>
    <xf numFmtId="164" fontId="1" fillId="8" borderId="5" xfId="0" applyNumberFormat="1" applyFont="1" applyFill="1" applyBorder="1" applyAlignment="1" applyProtection="1">
      <alignment vertical="center" wrapText="1"/>
      <protection locked="0"/>
    </xf>
    <xf numFmtId="49" fontId="1" fillId="8" borderId="5" xfId="0" applyNumberFormat="1" applyFont="1" applyFill="1" applyBorder="1" applyAlignment="1" applyProtection="1">
      <alignment vertical="center"/>
      <protection locked="0"/>
    </xf>
    <xf numFmtId="164" fontId="1" fillId="10" borderId="5" xfId="0" applyNumberFormat="1" applyFont="1" applyFill="1" applyBorder="1" applyAlignment="1" applyProtection="1">
      <alignment vertical="center"/>
    </xf>
    <xf numFmtId="164" fontId="1" fillId="8" borderId="5" xfId="0" applyNumberFormat="1" applyFont="1" applyFill="1" applyBorder="1" applyAlignment="1" applyProtection="1">
      <alignment horizontal="center" vertical="center"/>
      <protection locked="0"/>
    </xf>
    <xf numFmtId="14" fontId="1" fillId="8" borderId="5" xfId="0" applyNumberFormat="1" applyFont="1" applyFill="1" applyBorder="1" applyAlignment="1" applyProtection="1">
      <alignment horizontal="center" vertical="center"/>
      <protection locked="0"/>
    </xf>
    <xf numFmtId="166" fontId="3" fillId="9" borderId="5" xfId="0" applyNumberFormat="1" applyFont="1" applyFill="1" applyBorder="1" applyAlignment="1" applyProtection="1">
      <alignment vertical="center"/>
    </xf>
    <xf numFmtId="0" fontId="2" fillId="12" borderId="5" xfId="0" applyNumberFormat="1" applyFont="1" applyFill="1" applyBorder="1" applyAlignment="1" applyProtection="1">
      <alignment vertical="center" wrapText="1"/>
    </xf>
    <xf numFmtId="166" fontId="1" fillId="8" borderId="5" xfId="0" applyNumberFormat="1" applyFont="1" applyFill="1" applyBorder="1" applyAlignment="1" applyProtection="1">
      <alignment vertical="center"/>
      <protection locked="0"/>
    </xf>
    <xf numFmtId="166" fontId="1" fillId="6" borderId="5" xfId="0" applyNumberFormat="1" applyFont="1" applyFill="1" applyBorder="1" applyAlignment="1" applyProtection="1">
      <alignment vertical="center"/>
      <protection locked="0"/>
    </xf>
    <xf numFmtId="0" fontId="8" fillId="14" borderId="1" xfId="0" applyNumberFormat="1" applyFont="1" applyFill="1" applyBorder="1" applyAlignment="1" applyProtection="1">
      <alignment vertical="center" wrapText="1"/>
    </xf>
    <xf numFmtId="0" fontId="2" fillId="12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left" vertical="center"/>
    </xf>
    <xf numFmtId="0" fontId="1" fillId="8" borderId="5" xfId="0" applyNumberFormat="1" applyFont="1" applyFill="1" applyBorder="1" applyAlignment="1" applyProtection="1">
      <alignment vertical="center" wrapText="1"/>
      <protection locked="0"/>
    </xf>
    <xf numFmtId="0" fontId="1" fillId="8" borderId="5" xfId="0" applyNumberFormat="1" applyFont="1" applyFill="1" applyBorder="1" applyAlignment="1" applyProtection="1">
      <alignment vertical="center"/>
      <protection locked="0"/>
    </xf>
    <xf numFmtId="0" fontId="5" fillId="4" borderId="5" xfId="0" applyNumberFormat="1" applyFont="1" applyFill="1" applyBorder="1" applyAlignment="1" applyProtection="1">
      <alignment horizontal="right" vertical="center"/>
    </xf>
    <xf numFmtId="0" fontId="1" fillId="8" borderId="5" xfId="0" applyNumberFormat="1" applyFont="1" applyFill="1" applyBorder="1" applyAlignment="1" applyProtection="1">
      <alignment vertical="center"/>
    </xf>
    <xf numFmtId="0" fontId="1" fillId="4" borderId="5" xfId="0" applyNumberFormat="1" applyFont="1" applyFill="1" applyBorder="1" applyAlignment="1" applyProtection="1">
      <alignment horizontal="left" vertical="center" wrapText="1"/>
    </xf>
    <xf numFmtId="0" fontId="2" fillId="4" borderId="5" xfId="0" applyNumberFormat="1" applyFont="1" applyFill="1" applyBorder="1" applyAlignment="1" applyProtection="1">
      <alignment horizontal="right" vertical="center" wrapText="1"/>
    </xf>
    <xf numFmtId="0" fontId="1" fillId="11" borderId="13" xfId="0" applyNumberFormat="1" applyFont="1" applyFill="1" applyBorder="1" applyAlignment="1" applyProtection="1">
      <alignment horizontal="left" vertical="center"/>
    </xf>
    <xf numFmtId="0" fontId="1" fillId="11" borderId="14" xfId="0" applyNumberFormat="1" applyFont="1" applyFill="1" applyBorder="1" applyAlignment="1" applyProtection="1">
      <alignment horizontal="left" vertical="center"/>
    </xf>
    <xf numFmtId="0" fontId="1" fillId="11" borderId="4" xfId="0" applyNumberFormat="1" applyFont="1" applyFill="1" applyBorder="1" applyAlignment="1" applyProtection="1">
      <alignment horizontal="left" vertical="center"/>
    </xf>
    <xf numFmtId="0" fontId="1" fillId="11" borderId="0" xfId="0" applyNumberFormat="1" applyFont="1" applyFill="1" applyBorder="1" applyAlignment="1" applyProtection="1">
      <alignment horizontal="left" vertical="center"/>
    </xf>
    <xf numFmtId="0" fontId="1" fillId="11" borderId="10" xfId="0" applyNumberFormat="1" applyFont="1" applyFill="1" applyBorder="1" applyAlignment="1" applyProtection="1">
      <alignment horizontal="left" vertical="center"/>
    </xf>
    <xf numFmtId="0" fontId="2" fillId="11" borderId="0" xfId="0" applyNumberFormat="1" applyFont="1" applyFill="1" applyBorder="1" applyAlignment="1" applyProtection="1">
      <alignment horizontal="left" vertical="center"/>
    </xf>
    <xf numFmtId="0" fontId="2" fillId="11" borderId="10" xfId="0" applyNumberFormat="1" applyFont="1" applyFill="1" applyBorder="1" applyAlignment="1" applyProtection="1">
      <alignment horizontal="left" vertical="center"/>
    </xf>
    <xf numFmtId="0" fontId="1" fillId="11" borderId="2" xfId="0" applyNumberFormat="1" applyFont="1" applyFill="1" applyBorder="1" applyAlignment="1" applyProtection="1">
      <alignment horizontal="left" vertical="center"/>
    </xf>
    <xf numFmtId="0" fontId="1" fillId="11" borderId="3" xfId="0" applyNumberFormat="1" applyFont="1" applyFill="1" applyBorder="1" applyAlignment="1" applyProtection="1">
      <alignment horizontal="left" vertical="center"/>
    </xf>
    <xf numFmtId="0" fontId="1" fillId="11" borderId="11" xfId="0" applyNumberFormat="1" applyFont="1" applyFill="1" applyBorder="1" applyAlignment="1" applyProtection="1">
      <alignment horizontal="left" vertical="center"/>
    </xf>
    <xf numFmtId="0" fontId="2" fillId="14" borderId="5" xfId="0" applyNumberFormat="1" applyFont="1" applyFill="1" applyBorder="1" applyAlignment="1" applyProtection="1">
      <alignment horizontal="left" vertical="center" wrapText="1"/>
    </xf>
    <xf numFmtId="166" fontId="1" fillId="8" borderId="5" xfId="0" applyNumberFormat="1" applyFont="1" applyFill="1" applyBorder="1" applyAlignment="1" applyProtection="1">
      <alignment vertical="center"/>
    </xf>
    <xf numFmtId="166" fontId="1" fillId="6" borderId="5" xfId="0" applyNumberFormat="1" applyFont="1" applyFill="1" applyBorder="1" applyAlignment="1" applyProtection="1">
      <alignment vertical="center"/>
    </xf>
    <xf numFmtId="166" fontId="0" fillId="6" borderId="0" xfId="0" applyNumberFormat="1" applyFill="1" applyProtection="1">
      <protection locked="0"/>
    </xf>
    <xf numFmtId="0" fontId="2" fillId="11" borderId="12" xfId="0" applyNumberFormat="1" applyFont="1" applyFill="1" applyBorder="1" applyAlignment="1" applyProtection="1">
      <alignment horizontal="left" vertical="center"/>
    </xf>
    <xf numFmtId="0" fontId="2" fillId="7" borderId="5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vertical="center"/>
    </xf>
    <xf numFmtId="0" fontId="4" fillId="3" borderId="6" xfId="0" applyNumberFormat="1" applyFont="1" applyFill="1" applyBorder="1" applyAlignment="1" applyProtection="1">
      <alignment vertical="center"/>
    </xf>
    <xf numFmtId="0" fontId="4" fillId="3" borderId="8" xfId="0" applyNumberFormat="1" applyFont="1" applyFill="1" applyBorder="1" applyAlignment="1" applyProtection="1">
      <alignment vertical="center"/>
    </xf>
    <xf numFmtId="0" fontId="4" fillId="3" borderId="7" xfId="0" applyNumberFormat="1" applyFont="1" applyFill="1" applyBorder="1" applyAlignment="1" applyProtection="1">
      <alignment vertical="center"/>
    </xf>
    <xf numFmtId="49" fontId="1" fillId="8" borderId="5" xfId="0" applyNumberFormat="1" applyFont="1" applyFill="1" applyBorder="1" applyAlignment="1" applyProtection="1">
      <alignment vertical="center" wrapText="1"/>
      <protection locked="0"/>
    </xf>
    <xf numFmtId="0" fontId="2" fillId="12" borderId="5" xfId="0" applyNumberFormat="1" applyFont="1" applyFill="1" applyBorder="1" applyAlignment="1" applyProtection="1">
      <alignment vertical="center" wrapText="1"/>
      <protection locked="0"/>
    </xf>
    <xf numFmtId="0" fontId="2" fillId="12" borderId="5" xfId="0" applyNumberFormat="1" applyFont="1" applyFill="1" applyBorder="1" applyAlignment="1" applyProtection="1">
      <alignment horizontal="right" vertical="center" wrapText="1"/>
    </xf>
    <xf numFmtId="0" fontId="2" fillId="12" borderId="5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 wrapText="1"/>
    </xf>
    <xf numFmtId="166" fontId="3" fillId="5" borderId="5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166" fontId="2" fillId="4" borderId="5" xfId="0" applyNumberFormat="1" applyFont="1" applyFill="1" applyBorder="1" applyAlignment="1" applyProtection="1">
      <alignment horizontal="center" vertical="center"/>
    </xf>
    <xf numFmtId="166" fontId="1" fillId="4" borderId="5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right" vertical="center" wrapText="1"/>
    </xf>
    <xf numFmtId="166" fontId="2" fillId="16" borderId="9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 wrapText="1"/>
    </xf>
    <xf numFmtId="166" fontId="1" fillId="9" borderId="5" xfId="0" applyNumberFormat="1" applyFont="1" applyFill="1" applyBorder="1" applyAlignment="1" applyProtection="1">
      <alignment vertical="center"/>
    </xf>
    <xf numFmtId="166" fontId="1" fillId="15" borderId="5" xfId="0" applyNumberFormat="1" applyFont="1" applyFill="1" applyBorder="1" applyAlignment="1" applyProtection="1">
      <alignment vertical="center"/>
    </xf>
    <xf numFmtId="166" fontId="2" fillId="6" borderId="9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2" fillId="12" borderId="5" xfId="0" applyNumberFormat="1" applyFont="1" applyFill="1" applyBorder="1" applyAlignment="1" applyProtection="1">
      <alignment horizontal="left" vertical="center" wrapText="1"/>
    </xf>
    <xf numFmtId="0" fontId="4" fillId="13" borderId="8" xfId="0" applyNumberFormat="1" applyFont="1" applyFill="1" applyBorder="1" applyAlignment="1" applyProtection="1">
      <alignment horizontal="center" vertical="center"/>
    </xf>
    <xf numFmtId="0" fontId="2" fillId="7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E20F-CF26-4091-BAA8-2ED6C566DB01}">
  <sheetPr codeName="Feuil16">
    <tabColor rgb="FFFFFF00"/>
  </sheetPr>
  <dimension ref="A1:D49"/>
  <sheetViews>
    <sheetView showGridLines="0" tabSelected="1" zoomScale="90" zoomScaleNormal="90" workbookViewId="0">
      <pane ySplit="5" topLeftCell="A6" activePane="bottomLeft" state="frozen"/>
      <selection pane="bottomLeft" activeCell="B2" sqref="B2"/>
    </sheetView>
  </sheetViews>
  <sheetFormatPr baseColWidth="10" defaultColWidth="11.5546875" defaultRowHeight="12.6" x14ac:dyDescent="0.25"/>
  <cols>
    <col min="1" max="1" width="39.6640625" style="2" customWidth="1"/>
    <col min="2" max="2" width="25" style="4" customWidth="1"/>
    <col min="3" max="3" width="27.33203125" style="2" customWidth="1"/>
    <col min="4" max="4" width="20" style="2" hidden="1" customWidth="1"/>
    <col min="5" max="16384" width="11.5546875" style="2"/>
  </cols>
  <sheetData>
    <row r="1" spans="1:4" ht="25.2" x14ac:dyDescent="0.25">
      <c r="A1" s="16" t="s">
        <v>42</v>
      </c>
      <c r="B1" s="12" t="s">
        <v>90</v>
      </c>
      <c r="C1" s="12" t="s">
        <v>83</v>
      </c>
      <c r="D1" s="2" t="s">
        <v>82</v>
      </c>
    </row>
    <row r="2" spans="1:4" ht="26.4" customHeight="1" x14ac:dyDescent="0.25">
      <c r="A2" s="48" t="s">
        <v>77</v>
      </c>
      <c r="B2" s="47"/>
      <c r="C2" s="49"/>
      <c r="D2" s="2" t="s">
        <v>81</v>
      </c>
    </row>
    <row r="3" spans="1:4" ht="31.95" customHeight="1" x14ac:dyDescent="0.25">
      <c r="A3" s="48" t="s">
        <v>78</v>
      </c>
      <c r="B3" s="47" t="s">
        <v>43</v>
      </c>
      <c r="C3" s="47"/>
    </row>
    <row r="4" spans="1:4" ht="21.75" customHeight="1" x14ac:dyDescent="0.25">
      <c r="A4" s="62" t="s">
        <v>62</v>
      </c>
      <c r="B4" s="62"/>
      <c r="C4" s="62"/>
    </row>
    <row r="5" spans="1:4" s="1" customFormat="1" ht="57.6" customHeight="1" x14ac:dyDescent="0.25">
      <c r="A5" s="17" t="s">
        <v>44</v>
      </c>
      <c r="B5" s="61" t="s">
        <v>61</v>
      </c>
      <c r="C5" s="41" t="s">
        <v>45</v>
      </c>
    </row>
    <row r="6" spans="1:4" s="1" customFormat="1" ht="22.5" customHeight="1" x14ac:dyDescent="0.25">
      <c r="A6" s="50" t="s">
        <v>1</v>
      </c>
      <c r="B6" s="51">
        <f ca="1">'Fiche n° 1 '!D55</f>
        <v>0</v>
      </c>
      <c r="C6" s="51">
        <f ca="1">'Fiche n° 1 '!G55</f>
        <v>0</v>
      </c>
    </row>
    <row r="7" spans="1:4" ht="22.5" customHeight="1" x14ac:dyDescent="0.25">
      <c r="A7" s="50" t="s">
        <v>16</v>
      </c>
      <c r="B7" s="51">
        <f ca="1">'Fiche n° 2'!D55</f>
        <v>0</v>
      </c>
      <c r="C7" s="51">
        <f ca="1">'Fiche n° 2'!G55</f>
        <v>0</v>
      </c>
    </row>
    <row r="8" spans="1:4" ht="22.5" customHeight="1" x14ac:dyDescent="0.25">
      <c r="A8" s="50" t="s">
        <v>18</v>
      </c>
      <c r="B8" s="51">
        <f ca="1">'Fiche n° 3'!D55</f>
        <v>0</v>
      </c>
      <c r="C8" s="51">
        <f ca="1">'Fiche n° 3'!G55</f>
        <v>0</v>
      </c>
    </row>
    <row r="9" spans="1:4" ht="22.5" customHeight="1" x14ac:dyDescent="0.25">
      <c r="A9" s="50" t="s">
        <v>19</v>
      </c>
      <c r="B9" s="51">
        <f ca="1">'Fiche n° 4'!D55</f>
        <v>0</v>
      </c>
      <c r="C9" s="51">
        <f ca="1">'Fiche n° 4'!G55</f>
        <v>0</v>
      </c>
    </row>
    <row r="10" spans="1:4" ht="22.5" customHeight="1" x14ac:dyDescent="0.25">
      <c r="A10" s="50" t="s">
        <v>20</v>
      </c>
      <c r="B10" s="51">
        <f ca="1">'Fiche n° 5'!D55</f>
        <v>0</v>
      </c>
      <c r="C10" s="51">
        <f ca="1">'Fiche n° 5'!G55</f>
        <v>0</v>
      </c>
    </row>
    <row r="11" spans="1:4" ht="22.2" customHeight="1" x14ac:dyDescent="0.25">
      <c r="A11" s="50" t="s">
        <v>21</v>
      </c>
      <c r="B11" s="51">
        <f ca="1">'Fiche n° 6'!D55</f>
        <v>0</v>
      </c>
      <c r="C11" s="51">
        <f ca="1">'Fiche n° 6'!G55</f>
        <v>0</v>
      </c>
    </row>
    <row r="12" spans="1:4" ht="22.5" customHeight="1" x14ac:dyDescent="0.25">
      <c r="A12" s="50" t="s">
        <v>22</v>
      </c>
      <c r="B12" s="51">
        <f ca="1">'Fiche n° 7'!D55</f>
        <v>0</v>
      </c>
      <c r="C12" s="51">
        <f ca="1">'Fiche n° 7'!G55</f>
        <v>0</v>
      </c>
    </row>
    <row r="13" spans="1:4" ht="22.5" customHeight="1" x14ac:dyDescent="0.25">
      <c r="A13" s="50" t="s">
        <v>23</v>
      </c>
      <c r="B13" s="51">
        <f ca="1">'Fiche n° 8'!D55</f>
        <v>0</v>
      </c>
      <c r="C13" s="51">
        <f ca="1">'Fiche n° 8'!G55</f>
        <v>0</v>
      </c>
    </row>
    <row r="14" spans="1:4" ht="22.5" customHeight="1" x14ac:dyDescent="0.25">
      <c r="A14" s="50" t="s">
        <v>24</v>
      </c>
      <c r="B14" s="51">
        <f ca="1">'Fiche n° 9'!D55</f>
        <v>0</v>
      </c>
      <c r="C14" s="51">
        <f ca="1">'Fiche n° 9'!G55</f>
        <v>0</v>
      </c>
    </row>
    <row r="15" spans="1:4" ht="22.5" customHeight="1" x14ac:dyDescent="0.25">
      <c r="A15" s="50" t="s">
        <v>25</v>
      </c>
      <c r="B15" s="51">
        <f ca="1">'Fiche n° 10'!D55</f>
        <v>0</v>
      </c>
      <c r="C15" s="51">
        <f ca="1">'Fiche n° 10'!G55</f>
        <v>0</v>
      </c>
    </row>
    <row r="16" spans="1:4" ht="22.5" customHeight="1" x14ac:dyDescent="0.25">
      <c r="A16" s="52" t="s">
        <v>26</v>
      </c>
      <c r="B16" s="51">
        <f ca="1">'Fiche n° 11'!D55</f>
        <v>0</v>
      </c>
      <c r="C16" s="51">
        <f ca="1">'Fiche n° 11'!G55</f>
        <v>0</v>
      </c>
    </row>
    <row r="17" spans="1:3" ht="22.5" customHeight="1" x14ac:dyDescent="0.25">
      <c r="A17" s="52" t="s">
        <v>27</v>
      </c>
      <c r="B17" s="51">
        <f ca="1">'Fiche n° 12'!D55</f>
        <v>0</v>
      </c>
      <c r="C17" s="51">
        <f ca="1">'Fiche n° 12'!G55</f>
        <v>0</v>
      </c>
    </row>
    <row r="18" spans="1:3" ht="22.5" customHeight="1" x14ac:dyDescent="0.25">
      <c r="A18" s="52" t="s">
        <v>28</v>
      </c>
      <c r="B18" s="51">
        <f ca="1">'Fiche n° 13'!D55</f>
        <v>0</v>
      </c>
      <c r="C18" s="51">
        <f ca="1">'Fiche n° 13'!G55</f>
        <v>0</v>
      </c>
    </row>
    <row r="19" spans="1:3" ht="22.5" customHeight="1" x14ac:dyDescent="0.25">
      <c r="A19" s="52" t="s">
        <v>29</v>
      </c>
      <c r="B19" s="51">
        <f ca="1">'Fiche n° 14'!D55</f>
        <v>0</v>
      </c>
      <c r="C19" s="51">
        <f ca="1">'Fiche n° 14'!G55</f>
        <v>0</v>
      </c>
    </row>
    <row r="20" spans="1:3" ht="22.5" customHeight="1" x14ac:dyDescent="0.25">
      <c r="A20" s="52" t="s">
        <v>41</v>
      </c>
      <c r="B20" s="51">
        <f ca="1">'Fiche n° 15'!D55</f>
        <v>0</v>
      </c>
      <c r="C20" s="51">
        <f ca="1">'Fiche n° 15'!G55</f>
        <v>0</v>
      </c>
    </row>
    <row r="21" spans="1:3" ht="50.4" x14ac:dyDescent="0.25">
      <c r="A21" s="57" t="s">
        <v>59</v>
      </c>
      <c r="B21" s="53">
        <f ca="1">SUM(B6:B20)</f>
        <v>0</v>
      </c>
      <c r="C21" s="53">
        <f ca="1">SUM(C6:C20)</f>
        <v>0</v>
      </c>
    </row>
    <row r="22" spans="1:3" ht="50.4" x14ac:dyDescent="0.25">
      <c r="A22" s="57" t="s">
        <v>60</v>
      </c>
      <c r="B22" s="54">
        <f ca="1">'Fiche n° 1 '!D54+'Fiche n° 2'!D54+'Fiche n° 3'!D54+'Fiche n° 4'!D54+'Fiche n° 5'!D54+'Fiche n° 6'!D54+'Fiche n° 7'!D54+'Fiche n° 8'!D54+'Fiche n° 9'!D54+'Fiche n° 10'!D54+'Fiche n° 11'!D54+'Fiche n° 12'!D54+'Fiche n° 13'!D54+'Fiche n° 14'!D54+'Fiche n° 15'!D54</f>
        <v>0</v>
      </c>
      <c r="C22" s="54">
        <f ca="1">'Fiche n° 1 '!G54+'Fiche n° 2'!G54+'Fiche n° 3'!G54+'Fiche n° 4'!G54+'Fiche n° 5'!G54+'Fiche n° 6'!G54+'Fiche n° 7'!G54+'Fiche n° 8'!G54+'Fiche n° 9'!G54+'Fiche n° 10'!G54+'Fiche n° 11'!G54+'Fiche n° 12'!G54+'Fiche n° 13'!G54+'Fiche n° 14'!G54+'Fiche n° 15'!G54</f>
        <v>0</v>
      </c>
    </row>
    <row r="23" spans="1:3" ht="50.4" x14ac:dyDescent="0.25">
      <c r="A23" s="57" t="s">
        <v>89</v>
      </c>
      <c r="B23" s="53">
        <f ca="1">'Semaine de l''Arbre'!D8</f>
        <v>0</v>
      </c>
      <c r="C23" s="53">
        <f ca="1">'Semaine de l''Arbre'!G8</f>
        <v>0</v>
      </c>
    </row>
    <row r="24" spans="1:3" ht="45.75" customHeight="1" thickBot="1" x14ac:dyDescent="0.3">
      <c r="A24" s="55" t="s">
        <v>88</v>
      </c>
      <c r="B24" s="56">
        <f ca="1">B21+B23</f>
        <v>0</v>
      </c>
      <c r="C24" s="60">
        <f ca="1">C21+C23</f>
        <v>0</v>
      </c>
    </row>
    <row r="25" spans="1:3" ht="19.5" customHeight="1" x14ac:dyDescent="0.25">
      <c r="A25" s="40" t="s">
        <v>80</v>
      </c>
      <c r="B25" s="26"/>
      <c r="C25" s="27"/>
    </row>
    <row r="26" spans="1:3" x14ac:dyDescent="0.25">
      <c r="A26" s="28"/>
      <c r="B26" s="29"/>
      <c r="C26" s="30"/>
    </row>
    <row r="27" spans="1:3" x14ac:dyDescent="0.25">
      <c r="A27" s="28"/>
      <c r="B27" s="31"/>
      <c r="C27" s="32"/>
    </row>
    <row r="28" spans="1:3" x14ac:dyDescent="0.25">
      <c r="A28" s="28"/>
      <c r="B28" s="29"/>
      <c r="C28" s="30"/>
    </row>
    <row r="29" spans="1:3" x14ac:dyDescent="0.25">
      <c r="A29" s="28"/>
      <c r="B29" s="29"/>
      <c r="C29" s="30"/>
    </row>
    <row r="30" spans="1:3" x14ac:dyDescent="0.25">
      <c r="A30" s="28"/>
      <c r="B30" s="29"/>
      <c r="C30" s="30"/>
    </row>
    <row r="31" spans="1:3" x14ac:dyDescent="0.25">
      <c r="A31" s="28"/>
      <c r="B31" s="29"/>
      <c r="C31" s="30"/>
    </row>
    <row r="32" spans="1:3" x14ac:dyDescent="0.25">
      <c r="A32" s="28"/>
      <c r="B32" s="29"/>
      <c r="C32" s="30"/>
    </row>
    <row r="33" spans="1:3" x14ac:dyDescent="0.25">
      <c r="A33" s="28"/>
      <c r="B33" s="29"/>
      <c r="C33" s="30"/>
    </row>
    <row r="34" spans="1:3" x14ac:dyDescent="0.25">
      <c r="A34" s="28"/>
      <c r="B34" s="29"/>
      <c r="C34" s="30"/>
    </row>
    <row r="35" spans="1:3" x14ac:dyDescent="0.25">
      <c r="A35" s="28"/>
      <c r="B35" s="29"/>
      <c r="C35" s="30"/>
    </row>
    <row r="36" spans="1:3" ht="13.2" thickBot="1" x14ac:dyDescent="0.3">
      <c r="A36" s="33"/>
      <c r="B36" s="34"/>
      <c r="C36" s="35"/>
    </row>
    <row r="37" spans="1:3" x14ac:dyDescent="0.25">
      <c r="B37" s="2"/>
    </row>
    <row r="38" spans="1:3" x14ac:dyDescent="0.25">
      <c r="B38" s="2"/>
    </row>
    <row r="39" spans="1:3" x14ac:dyDescent="0.25">
      <c r="B39" s="2"/>
    </row>
    <row r="40" spans="1:3" x14ac:dyDescent="0.25">
      <c r="B40" s="2"/>
    </row>
    <row r="41" spans="1:3" x14ac:dyDescent="0.25">
      <c r="B41" s="2"/>
    </row>
    <row r="42" spans="1:3" x14ac:dyDescent="0.25">
      <c r="B42" s="2"/>
    </row>
    <row r="43" spans="1:3" x14ac:dyDescent="0.25">
      <c r="B43" s="2"/>
    </row>
    <row r="44" spans="1:3" x14ac:dyDescent="0.25">
      <c r="B44" s="2"/>
    </row>
    <row r="45" spans="1:3" x14ac:dyDescent="0.25">
      <c r="B45" s="2"/>
    </row>
    <row r="46" spans="1:3" x14ac:dyDescent="0.25">
      <c r="B46" s="2"/>
    </row>
    <row r="47" spans="1:3" x14ac:dyDescent="0.25">
      <c r="B47" s="2"/>
    </row>
    <row r="48" spans="1:3" x14ac:dyDescent="0.25">
      <c r="B48" s="2"/>
    </row>
    <row r="49" spans="2:2" x14ac:dyDescent="0.25">
      <c r="B49" s="2"/>
    </row>
  </sheetData>
  <sheetProtection sheet="1" formatCells="0" formatRows="0" insertRows="0" selectLockedCells="1"/>
  <dataConsolidate/>
  <mergeCells count="1">
    <mergeCell ref="A4:C4"/>
  </mergeCells>
  <pageMargins left="0" right="0" top="0" bottom="0" header="0.78740157480314965" footer="0.78740157480314965"/>
  <pageSetup paperSize="9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4342-DED1-4E74-B6A2-4C2FFAB6127B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69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828E6DF8-2C7B-48D1-AF70-C3FB56237093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9214B4E5-E2B9-40FE-B59B-CE203E73F022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4423A78D-9001-4C7B-BB74-6C5E99F1323A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B95A-AC54-4847-A4C3-906D1B2C9E03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70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13F97E3B-D8BD-4D0B-8A63-FCBDBD18FDB3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A3722D7A-7C31-4AAB-B4AD-6F8FA5AC1A44}">
      <formula1>45292</formula1>
      <formula2>46082</formula2>
    </dataValidation>
    <dataValidation type="custom" allowBlank="1" showInputMessage="1" showErrorMessage="1" sqref="D17" xr:uid="{2395AEBC-1C9D-43DD-B008-67E197EF74E6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A930-46D3-4934-ABB5-66504201C33F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71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28D30E65-533D-4ED1-83DA-0C380517D746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6AD998B8-7BDA-4EE7-9DDF-4539399BCB11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E44EEDDD-511B-4128-8CFB-3C52A2165167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A22D-B000-4251-9D93-270C66213556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72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18C66CFB-264B-4830-8840-6E686EF1129D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2C8D1DF9-3BA1-4153-AB12-88933E8A0F6C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28B69D98-7A18-4A18-AA73-B09936B084AB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D3F6-8E5F-4054-8D2C-AC75D5E3B845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73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6C17B05D-7A9A-4C7E-AC30-CE213A2CB8FE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A1594C8E-F038-4370-B7D5-85346AFA95B5}">
      <formula1>45292</formula1>
      <formula2>46082</formula2>
    </dataValidation>
    <dataValidation type="custom" allowBlank="1" showInputMessage="1" showErrorMessage="1" sqref="D17" xr:uid="{C628DB3E-984B-43D2-95A4-03DE14ED817B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B14D-DDC6-44EB-86B4-C7A595819E9D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74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642205BA-6C4E-4E51-B370-B566C064D914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C8709A43-0258-4D79-A11A-595A78B336AB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AE0AF34E-0D8E-4C50-A0AF-CFFF03B47040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E7010-7004-4165-A854-077EAFFC601D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75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788AF24A-43FE-42C9-9C23-AF822A3F0DBF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4788F6F8-A045-49F0-8841-B27CA3461332}">
      <formula1>45292</formula1>
      <formula2>46082</formula2>
    </dataValidation>
    <dataValidation type="custom" allowBlank="1" showInputMessage="1" showErrorMessage="1" sqref="D17" xr:uid="{F3A411AD-FEEC-40B1-84AA-187C8271123F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3961-00C1-4515-AE79-CFBA187037D4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76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CC87AD65-ED41-48C1-A0D4-17C8DF5EBDE4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6ADFC3D2-AF55-49EF-B892-3B759C01620C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27CA6200-8941-4B5F-B3C7-EEF500E791FF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E65E-EF36-4E70-9367-5686CC942615}">
  <sheetPr>
    <tabColor rgb="FF00B050"/>
  </sheetPr>
  <dimension ref="B3:G57"/>
  <sheetViews>
    <sheetView showGridLines="0" zoomScaleNormal="100" workbookViewId="0">
      <pane ySplit="5" topLeftCell="A6" activePane="bottomLeft" state="frozen"/>
      <selection pane="bottomLeft" activeCell="E7" sqref="E7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85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84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3" t="s">
        <v>17</v>
      </c>
      <c r="C6" s="44"/>
      <c r="D6" s="44"/>
      <c r="E6" s="44"/>
      <c r="F6" s="44"/>
      <c r="G6" s="45"/>
    </row>
    <row r="7" spans="2:7" ht="40.200000000000003" customHeight="1" x14ac:dyDescent="0.25">
      <c r="B7" s="19" t="s">
        <v>54</v>
      </c>
      <c r="C7" s="20"/>
      <c r="D7" s="13"/>
      <c r="E7" s="10"/>
      <c r="F7" s="46"/>
      <c r="G7" s="14"/>
    </row>
    <row r="8" spans="2:7" ht="40.200000000000003" customHeight="1" x14ac:dyDescent="0.25">
      <c r="B8" s="22" t="s">
        <v>86</v>
      </c>
      <c r="C8" s="20"/>
      <c r="D8" s="13">
        <f ca="1">SUM(OFFSET(D$6,1,0,ROWS($D$6:$D$8)-2))</f>
        <v>0</v>
      </c>
      <c r="E8" s="13"/>
      <c r="F8" s="13"/>
      <c r="G8" s="14">
        <f ca="1">SUM(OFFSET(G$6,1,0,ROWS($G$6:$G$8)-2))</f>
        <v>0</v>
      </c>
    </row>
    <row r="9" spans="2:7" ht="14.4" customHeight="1" x14ac:dyDescent="0.25"/>
    <row r="10" spans="2:7" ht="14.4" hidden="1" customHeight="1" x14ac:dyDescent="0.25"/>
    <row r="11" spans="2:7" ht="40.200000000000003" customHeight="1" x14ac:dyDescent="0.25"/>
    <row r="12" spans="2:7" ht="40.200000000000003" customHeight="1" x14ac:dyDescent="0.25"/>
    <row r="13" spans="2:7" ht="40.200000000000003" customHeight="1" x14ac:dyDescent="0.25"/>
    <row r="14" spans="2:7" ht="40.200000000000003" customHeight="1" x14ac:dyDescent="0.25"/>
    <row r="15" spans="2:7" ht="15" customHeight="1" x14ac:dyDescent="0.25"/>
    <row r="17" ht="40.200000000000003" customHeight="1" x14ac:dyDescent="0.25"/>
    <row r="18" ht="15" customHeight="1" x14ac:dyDescent="0.25"/>
    <row r="19" ht="19.2" customHeight="1" x14ac:dyDescent="0.25"/>
    <row r="20" ht="40.200000000000003" customHeight="1" x14ac:dyDescent="0.25"/>
    <row r="21" ht="40.200000000000003" customHeight="1" x14ac:dyDescent="0.25"/>
    <row r="22" ht="15" customHeight="1" x14ac:dyDescent="0.25"/>
    <row r="24" ht="40.200000000000003" customHeight="1" x14ac:dyDescent="0.25"/>
    <row r="25" ht="40.200000000000003" customHeight="1" x14ac:dyDescent="0.25"/>
    <row r="26" ht="40.200000000000003" customHeight="1" x14ac:dyDescent="0.25"/>
    <row r="27" ht="15" customHeight="1" x14ac:dyDescent="0.25"/>
    <row r="29" ht="40.200000000000003" customHeight="1" x14ac:dyDescent="0.25"/>
    <row r="30" ht="40.200000000000003" customHeight="1" x14ac:dyDescent="0.25"/>
    <row r="31" ht="40.200000000000003" customHeight="1" x14ac:dyDescent="0.25"/>
    <row r="32" ht="40.200000000000003" customHeight="1" x14ac:dyDescent="0.25"/>
    <row r="33" spans="2:7" ht="40.200000000000003" customHeight="1" x14ac:dyDescent="0.25"/>
    <row r="34" spans="2:7" ht="15" customHeight="1" x14ac:dyDescent="0.25"/>
    <row r="35" spans="2:7" ht="15" customHeight="1" x14ac:dyDescent="0.25"/>
    <row r="36" spans="2:7" ht="40.200000000000003" customHeight="1" x14ac:dyDescent="0.25"/>
    <row r="37" spans="2:7" ht="40.200000000000003" customHeight="1" x14ac:dyDescent="0.25"/>
    <row r="38" spans="2:7" ht="15" customHeight="1" x14ac:dyDescent="0.25"/>
    <row r="39" spans="2:7" ht="15" customHeight="1" x14ac:dyDescent="0.25"/>
    <row r="40" spans="2:7" customFormat="1" ht="40.200000000000003" customHeight="1" x14ac:dyDescent="0.25">
      <c r="B40" s="2"/>
      <c r="C40" s="4"/>
      <c r="D40" s="2"/>
      <c r="E40" s="2"/>
      <c r="F40" s="3"/>
      <c r="G40" s="2"/>
    </row>
    <row r="41" spans="2:7" ht="15" customHeight="1" x14ac:dyDescent="0.25"/>
    <row r="42" spans="2:7" ht="15" customHeight="1" x14ac:dyDescent="0.25"/>
    <row r="43" spans="2:7" ht="40.200000000000003" customHeight="1" x14ac:dyDescent="0.25"/>
    <row r="44" spans="2:7" ht="40.200000000000003" customHeight="1" x14ac:dyDescent="0.25"/>
    <row r="45" spans="2:7" ht="15" customHeight="1" x14ac:dyDescent="0.25"/>
    <row r="46" spans="2:7" ht="16.2" customHeight="1" x14ac:dyDescent="0.25"/>
    <row r="47" spans="2:7" ht="40.200000000000003" customHeight="1" x14ac:dyDescent="0.25"/>
    <row r="48" spans="2:7" ht="40.200000000000003" customHeight="1" x14ac:dyDescent="0.25"/>
    <row r="49" ht="40.200000000000003" customHeight="1" x14ac:dyDescent="0.25"/>
    <row r="50" ht="40.200000000000003" customHeight="1" x14ac:dyDescent="0.25"/>
    <row r="51" ht="40.200000000000003" customHeight="1" x14ac:dyDescent="0.25"/>
    <row r="52" ht="51.6" customHeight="1" x14ac:dyDescent="0.25"/>
    <row r="53" ht="15" customHeight="1" x14ac:dyDescent="0.25"/>
    <row r="54" ht="40.200000000000003" customHeight="1" x14ac:dyDescent="0.25"/>
    <row r="55" ht="15" customHeight="1" x14ac:dyDescent="0.25"/>
    <row r="56" ht="40.200000000000003" customHeight="1" x14ac:dyDescent="0.25"/>
    <row r="57" ht="15" customHeight="1" x14ac:dyDescent="0.25"/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1">
    <dataValidation type="date" allowBlank="1" showInputMessage="1" showErrorMessage="1" errorTitle="Date Facture" error="La date de la facture ne peut pas être antérieure au 01/01/2022" sqref="E7" xr:uid="{3983FBF4-273E-4078-BAF4-A74F4A8D3638}">
      <formula1>45292</formula1>
      <formula2>46082</formula2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  <ignoredErrors>
    <ignoredError sqref="D8 G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2FF8-5624-49FA-83C1-1B8B06311CCE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49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8F58EAE0-5DC8-4FEA-8F55-059AADAE1D40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DA12AD3E-9164-4A68-91E5-EE2643E9E27C}">
      <formula1>45292</formula1>
      <formula2>46082</formula2>
    </dataValidation>
    <dataValidation type="custom" allowBlank="1" showInputMessage="1" showErrorMessage="1" sqref="D17" xr:uid="{037D759E-1AF4-43A6-ADFB-0FBE32CA2A47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2E15-41A7-4669-9243-A8E076AFE1AE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63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2268113B-788E-40BA-8AD9-4D69381D85D3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5F8FCC7C-EC24-4DFA-90BD-B5A6A0A0B419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7BF89611-FB52-4247-A4FF-2AD4CE8F7778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3FE56-1C63-4C66-A803-48A950340C9A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64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FEEA462D-AB68-4890-919A-E67EE5072AC7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B59E859E-1F81-4CBA-9EEF-5F240F99AE00}">
      <formula1>45292</formula1>
      <formula2>46082</formula2>
    </dataValidation>
    <dataValidation type="custom" allowBlank="1" showInputMessage="1" showErrorMessage="1" sqref="D17" xr:uid="{AF83C69D-1391-40E4-92A6-2901CA6DF687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FC7B-8F0D-464D-B7D8-9CECF82AE75E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65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268994F8-8854-41A9-ACF4-6946595F133A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D9438A50-7B8E-4370-96DB-443FB1947DD6}">
      <formula1>45292</formula1>
      <formula2>46082</formula2>
    </dataValidation>
    <dataValidation type="custom" allowBlank="1" showInputMessage="1" showErrorMessage="1" sqref="D17" xr:uid="{8CA282BA-8D27-4366-AC90-B74B53C8D49F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9A70-1E06-493D-9D50-01C149A4F8D2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66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DFFAAF5A-E54B-46BA-A9FF-9A8F4D342A59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B8CCDB00-7DEE-478E-86F7-F546B18BE99E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4A0F9330-704A-4013-B34F-71B711F2029E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6D317-54FD-43E2-80FC-761D87E4A005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67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sqref="D17" xr:uid="{7031129E-128E-4D5C-9086-3AA409A5CC1A}">
      <formula1>D17&lt;=#REF!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E3EE35E9-818A-485D-B942-48973AAD8394}">
      <formula1>45292</formula1>
      <formula2>46082</formula2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572B8B65-3A5E-4C7F-B5B0-54AE68FD91E4}">
      <formula1>SUM($D$20:$D$20)&lt;=#REF!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BEF3-22D4-48C0-B962-184CF2FAB17E}">
  <dimension ref="B3:G55"/>
  <sheetViews>
    <sheetView showGridLines="0" zoomScaleNormal="100" workbookViewId="0">
      <pane ySplit="5" topLeftCell="A6" activePane="bottomLeft" state="frozen"/>
      <selection pane="bottomLeft" activeCell="B5" sqref="B5"/>
    </sheetView>
  </sheetViews>
  <sheetFormatPr baseColWidth="10" defaultColWidth="11.5546875" defaultRowHeight="12.6" x14ac:dyDescent="0.25"/>
  <cols>
    <col min="1" max="1" width="11.5546875" style="2"/>
    <col min="2" max="2" width="49.33203125" style="2" customWidth="1"/>
    <col min="3" max="3" width="31" style="4" customWidth="1"/>
    <col min="4" max="4" width="18.33203125" style="2" customWidth="1"/>
    <col min="5" max="5" width="16.44140625" style="2" customWidth="1"/>
    <col min="6" max="6" width="13.5546875" style="3" bestFit="1" customWidth="1"/>
    <col min="7" max="7" width="18.109375" style="2" customWidth="1"/>
    <col min="8" max="8" width="9.88671875" style="2" customWidth="1"/>
    <col min="9" max="16384" width="11.5546875" style="2"/>
  </cols>
  <sheetData>
    <row r="3" spans="2:7" ht="30.6" customHeight="1" x14ac:dyDescent="0.25">
      <c r="B3" s="16" t="str">
        <f>'Relevé des dépenses'!A1</f>
        <v xml:space="preserve">Biodivercité 2024 </v>
      </c>
      <c r="C3" s="12" t="str">
        <f>'Relevé des dépenses'!B1</f>
        <v>Engagement juridique 500137951</v>
      </c>
      <c r="D3" s="63" t="str">
        <f>'Relevé des dépenses'!C1</f>
        <v>DATE DE L'AM  25/11/2024</v>
      </c>
      <c r="E3" s="63"/>
      <c r="F3" s="63"/>
      <c r="G3" s="63"/>
    </row>
    <row r="4" spans="2:7" ht="44.4" customHeight="1" x14ac:dyDescent="0.25">
      <c r="B4" s="15" t="s">
        <v>68</v>
      </c>
      <c r="C4" s="64" t="s">
        <v>48</v>
      </c>
      <c r="D4" s="64"/>
      <c r="E4" s="64"/>
      <c r="F4" s="64"/>
      <c r="G4" s="65" t="s">
        <v>45</v>
      </c>
    </row>
    <row r="5" spans="2:7" s="1" customFormat="1" ht="50.4" customHeight="1" x14ac:dyDescent="0.25">
      <c r="B5" s="36" t="s">
        <v>91</v>
      </c>
      <c r="C5" s="17" t="s">
        <v>0</v>
      </c>
      <c r="D5" s="17" t="s">
        <v>79</v>
      </c>
      <c r="E5" s="17" t="s">
        <v>47</v>
      </c>
      <c r="F5" s="18" t="s">
        <v>46</v>
      </c>
      <c r="G5" s="65"/>
    </row>
    <row r="6" spans="2:7" ht="16.2" x14ac:dyDescent="0.25">
      <c r="B6" s="42" t="s">
        <v>30</v>
      </c>
      <c r="C6" s="42"/>
      <c r="D6" s="42"/>
      <c r="E6" s="42"/>
      <c r="F6" s="42"/>
      <c r="G6" s="42"/>
    </row>
    <row r="7" spans="2:7" ht="40.200000000000003" customHeight="1" x14ac:dyDescent="0.25">
      <c r="B7" s="19" t="s">
        <v>31</v>
      </c>
      <c r="C7" s="20"/>
      <c r="D7" s="13"/>
      <c r="E7" s="10"/>
      <c r="F7" s="46"/>
      <c r="G7" s="14"/>
    </row>
    <row r="8" spans="2:7" ht="40.200000000000003" customHeight="1" x14ac:dyDescent="0.25">
      <c r="B8" s="19" t="s">
        <v>32</v>
      </c>
      <c r="C8" s="20"/>
      <c r="D8" s="13"/>
      <c r="E8" s="10"/>
      <c r="F8" s="46"/>
      <c r="G8" s="14"/>
    </row>
    <row r="9" spans="2:7" ht="15" customHeight="1" x14ac:dyDescent="0.25">
      <c r="B9" s="22" t="s">
        <v>3</v>
      </c>
      <c r="C9" s="23"/>
      <c r="D9" s="58">
        <f ca="1">SUM(OFFSET(D$6,1,0,ROWS($D$6:$D$9)-2))</f>
        <v>0</v>
      </c>
      <c r="E9" s="11"/>
      <c r="F9" s="11"/>
      <c r="G9" s="59">
        <f ca="1">SUM(OFFSET(G$6,1,0,ROWS($G$6:G$9)-2))</f>
        <v>0</v>
      </c>
    </row>
    <row r="10" spans="2:7" ht="14.4" customHeight="1" x14ac:dyDescent="0.25">
      <c r="B10" s="43" t="s">
        <v>33</v>
      </c>
      <c r="C10" s="44"/>
      <c r="D10" s="44"/>
      <c r="E10" s="44"/>
      <c r="F10" s="44"/>
      <c r="G10" s="45"/>
    </row>
    <row r="11" spans="2:7" ht="14.4" hidden="1" customHeight="1" x14ac:dyDescent="0.25">
      <c r="B11" s="5"/>
      <c r="C11" s="6"/>
      <c r="D11" s="9"/>
      <c r="E11" s="10"/>
      <c r="F11" s="7"/>
      <c r="G11" s="8"/>
    </row>
    <row r="12" spans="2:7" ht="40.200000000000003" customHeight="1" x14ac:dyDescent="0.25">
      <c r="B12" s="19" t="s">
        <v>5</v>
      </c>
      <c r="C12" s="20"/>
      <c r="D12" s="13"/>
      <c r="E12" s="10"/>
      <c r="F12" s="46"/>
      <c r="G12" s="14"/>
    </row>
    <row r="13" spans="2:7" ht="40.200000000000003" customHeight="1" x14ac:dyDescent="0.25">
      <c r="B13" s="19" t="s">
        <v>6</v>
      </c>
      <c r="C13" s="20"/>
      <c r="D13" s="13"/>
      <c r="E13" s="10"/>
      <c r="F13" s="46"/>
      <c r="G13" s="14"/>
    </row>
    <row r="14" spans="2:7" ht="40.200000000000003" customHeight="1" x14ac:dyDescent="0.25">
      <c r="B14" s="24" t="s">
        <v>34</v>
      </c>
      <c r="C14" s="20"/>
      <c r="D14" s="13"/>
      <c r="E14" s="10"/>
      <c r="F14" s="46"/>
      <c r="G14" s="14"/>
    </row>
    <row r="15" spans="2:7" ht="40.200000000000003" customHeight="1" x14ac:dyDescent="0.25">
      <c r="B15" s="19" t="s">
        <v>31</v>
      </c>
      <c r="C15" s="20"/>
      <c r="D15" s="13"/>
      <c r="E15" s="10"/>
      <c r="F15" s="46"/>
      <c r="G15" s="14"/>
    </row>
    <row r="16" spans="2:7" ht="15" customHeight="1" x14ac:dyDescent="0.25">
      <c r="B16" s="22" t="s">
        <v>4</v>
      </c>
      <c r="C16" s="23"/>
      <c r="D16" s="58">
        <f ca="1">SUM(OFFSET(D$10,1,0,ROWS($D$10:$D$16)-2))</f>
        <v>0</v>
      </c>
      <c r="E16" s="11"/>
      <c r="F16" s="11"/>
      <c r="G16" s="59">
        <f ca="1">SUM(OFFSET(G$10,1,0,ROWS($G$10:$G$16)-2))</f>
        <v>0</v>
      </c>
    </row>
    <row r="17" spans="2:7" ht="16.2" x14ac:dyDescent="0.25">
      <c r="B17" s="43" t="s">
        <v>10</v>
      </c>
      <c r="C17" s="44"/>
      <c r="D17" s="44"/>
      <c r="E17" s="44"/>
      <c r="F17" s="44"/>
      <c r="G17" s="45"/>
    </row>
    <row r="18" spans="2:7" ht="40.200000000000003" customHeight="1" x14ac:dyDescent="0.25">
      <c r="B18" s="19" t="s">
        <v>35</v>
      </c>
      <c r="C18" s="20"/>
      <c r="D18" s="13"/>
      <c r="E18" s="10"/>
      <c r="F18" s="46"/>
      <c r="G18" s="14"/>
    </row>
    <row r="19" spans="2:7" ht="15" customHeight="1" x14ac:dyDescent="0.25">
      <c r="B19" s="22" t="s">
        <v>3</v>
      </c>
      <c r="C19" s="21"/>
      <c r="D19" s="58">
        <f ca="1">SUM(OFFSET(D$17,1,0,ROWS($D$17:$D$19)-2))</f>
        <v>0</v>
      </c>
      <c r="E19" s="11"/>
      <c r="F19" s="11"/>
      <c r="G19" s="59">
        <f ca="1">SUM(OFFSET(G$17,1,0,ROWS($G$17:$G$19)-2))</f>
        <v>0</v>
      </c>
    </row>
    <row r="20" spans="2:7" ht="19.2" customHeight="1" x14ac:dyDescent="0.25">
      <c r="B20" s="43" t="s">
        <v>7</v>
      </c>
      <c r="C20" s="44"/>
      <c r="D20" s="44"/>
      <c r="E20" s="44"/>
      <c r="F20" s="44"/>
      <c r="G20" s="45"/>
    </row>
    <row r="21" spans="2:7" ht="40.200000000000003" customHeight="1" x14ac:dyDescent="0.25">
      <c r="B21" s="24" t="s">
        <v>50</v>
      </c>
      <c r="C21" s="20"/>
      <c r="D21" s="13"/>
      <c r="E21" s="10"/>
      <c r="F21" s="46"/>
      <c r="G21" s="14"/>
    </row>
    <row r="22" spans="2:7" ht="40.200000000000003" customHeight="1" x14ac:dyDescent="0.25">
      <c r="B22" s="19" t="s">
        <v>31</v>
      </c>
      <c r="C22" s="20"/>
      <c r="D22" s="13"/>
      <c r="E22" s="10"/>
      <c r="F22" s="46"/>
      <c r="G22" s="14"/>
    </row>
    <row r="23" spans="2:7" ht="15" customHeight="1" x14ac:dyDescent="0.25">
      <c r="B23" s="22" t="s">
        <v>3</v>
      </c>
      <c r="C23" s="21"/>
      <c r="D23" s="58">
        <f ca="1">SUM(OFFSET(D$20,1,0,ROWS($D$20:$D$23)-2))</f>
        <v>0</v>
      </c>
      <c r="E23" s="11"/>
      <c r="F23" s="11"/>
      <c r="G23" s="59">
        <f ca="1">SUM(OFFSET(G$20,1,0,ROWS($G$20:$G$23)-2))</f>
        <v>0</v>
      </c>
    </row>
    <row r="24" spans="2:7" ht="16.2" x14ac:dyDescent="0.25">
      <c r="B24" s="43" t="s">
        <v>2</v>
      </c>
      <c r="C24" s="44"/>
      <c r="D24" s="44"/>
      <c r="E24" s="44"/>
      <c r="F24" s="44"/>
      <c r="G24" s="45"/>
    </row>
    <row r="25" spans="2:7" ht="40.200000000000003" customHeight="1" x14ac:dyDescent="0.25">
      <c r="B25" s="24" t="s">
        <v>51</v>
      </c>
      <c r="C25" s="20"/>
      <c r="D25" s="13"/>
      <c r="E25" s="10"/>
      <c r="F25" s="46"/>
      <c r="G25" s="14"/>
    </row>
    <row r="26" spans="2:7" ht="40.200000000000003" customHeight="1" x14ac:dyDescent="0.25">
      <c r="B26" s="24" t="s">
        <v>52</v>
      </c>
      <c r="C26" s="20"/>
      <c r="D26" s="13"/>
      <c r="E26" s="10"/>
      <c r="F26" s="46"/>
      <c r="G26" s="14"/>
    </row>
    <row r="27" spans="2:7" ht="40.200000000000003" customHeight="1" x14ac:dyDescent="0.25">
      <c r="B27" s="19" t="s">
        <v>31</v>
      </c>
      <c r="C27" s="20"/>
      <c r="D27" s="13"/>
      <c r="E27" s="10"/>
      <c r="F27" s="46"/>
      <c r="G27" s="14"/>
    </row>
    <row r="28" spans="2:7" ht="15" customHeight="1" x14ac:dyDescent="0.25">
      <c r="B28" s="22" t="s">
        <v>3</v>
      </c>
      <c r="C28" s="21"/>
      <c r="D28" s="58">
        <f ca="1">SUM(OFFSET(D$24,1,0,ROWS($D$24:$D$28)-2))</f>
        <v>0</v>
      </c>
      <c r="E28" s="11"/>
      <c r="F28" s="11"/>
      <c r="G28" s="59">
        <f ca="1">SUM(OFFSET(G$24,1,0,ROWS($G$24:$G$28)-2))</f>
        <v>0</v>
      </c>
    </row>
    <row r="29" spans="2:7" ht="16.2" x14ac:dyDescent="0.25">
      <c r="B29" s="43" t="s">
        <v>8</v>
      </c>
      <c r="C29" s="44"/>
      <c r="D29" s="44"/>
      <c r="E29" s="44"/>
      <c r="F29" s="44"/>
      <c r="G29" s="45"/>
    </row>
    <row r="30" spans="2:7" ht="40.200000000000003" customHeight="1" x14ac:dyDescent="0.25">
      <c r="B30" s="19" t="s">
        <v>36</v>
      </c>
      <c r="C30" s="20"/>
      <c r="D30" s="13"/>
      <c r="E30" s="10"/>
      <c r="F30" s="46"/>
      <c r="G30" s="14"/>
    </row>
    <row r="31" spans="2:7" ht="40.200000000000003" customHeight="1" x14ac:dyDescent="0.25">
      <c r="B31" s="19" t="s">
        <v>37</v>
      </c>
      <c r="C31" s="20"/>
      <c r="D31" s="13"/>
      <c r="E31" s="10"/>
      <c r="F31" s="46"/>
      <c r="G31" s="14"/>
    </row>
    <row r="32" spans="2:7" ht="40.200000000000003" customHeight="1" x14ac:dyDescent="0.25">
      <c r="B32" s="19" t="s">
        <v>38</v>
      </c>
      <c r="C32" s="20"/>
      <c r="D32" s="13"/>
      <c r="E32" s="10"/>
      <c r="F32" s="46"/>
      <c r="G32" s="14"/>
    </row>
    <row r="33" spans="2:7" ht="40.200000000000003" customHeight="1" x14ac:dyDescent="0.25">
      <c r="B33" s="19" t="s">
        <v>9</v>
      </c>
      <c r="C33" s="20"/>
      <c r="D33" s="13"/>
      <c r="E33" s="10"/>
      <c r="F33" s="46"/>
      <c r="G33" s="14"/>
    </row>
    <row r="34" spans="2:7" ht="40.200000000000003" customHeight="1" x14ac:dyDescent="0.25">
      <c r="B34" s="19" t="s">
        <v>31</v>
      </c>
      <c r="C34" s="20"/>
      <c r="D34" s="13"/>
      <c r="E34" s="10"/>
      <c r="F34" s="46"/>
      <c r="G34" s="14"/>
    </row>
    <row r="35" spans="2:7" ht="15" customHeight="1" x14ac:dyDescent="0.25">
      <c r="B35" s="22" t="s">
        <v>3</v>
      </c>
      <c r="C35" s="23"/>
      <c r="D35" s="37">
        <f ca="1">SUM(OFFSET(D$29,1,0,ROWS($D$29:$D$35)-2))</f>
        <v>0</v>
      </c>
      <c r="E35" s="37"/>
      <c r="F35" s="37"/>
      <c r="G35" s="38">
        <f ca="1">SUM(OFFSET(G$29,1,0,ROWS($G$29:$G$35)-2))</f>
        <v>0</v>
      </c>
    </row>
    <row r="36" spans="2:7" ht="15" customHeight="1" x14ac:dyDescent="0.25">
      <c r="B36" s="43" t="s">
        <v>11</v>
      </c>
      <c r="C36" s="44"/>
      <c r="D36" s="44"/>
      <c r="E36" s="44"/>
      <c r="F36" s="44"/>
      <c r="G36" s="45"/>
    </row>
    <row r="37" spans="2:7" ht="40.200000000000003" customHeight="1" x14ac:dyDescent="0.25">
      <c r="B37" s="24" t="s">
        <v>53</v>
      </c>
      <c r="C37" s="20"/>
      <c r="D37" s="13"/>
      <c r="E37" s="10"/>
      <c r="F37" s="46"/>
      <c r="G37" s="14"/>
    </row>
    <row r="38" spans="2:7" ht="40.200000000000003" customHeight="1" x14ac:dyDescent="0.25">
      <c r="B38" s="19" t="s">
        <v>31</v>
      </c>
      <c r="C38" s="20"/>
      <c r="D38" s="13"/>
      <c r="E38" s="10"/>
      <c r="F38" s="46"/>
      <c r="G38" s="14"/>
    </row>
    <row r="39" spans="2:7" ht="15" customHeight="1" x14ac:dyDescent="0.25">
      <c r="B39" s="22" t="s">
        <v>3</v>
      </c>
      <c r="C39" s="23"/>
      <c r="D39" s="37">
        <f ca="1">SUM(OFFSET(D$36,1,0,ROWS($D$36:$D$39)-2))</f>
        <v>0</v>
      </c>
      <c r="E39" s="37"/>
      <c r="F39" s="37"/>
      <c r="G39" s="38">
        <f ca="1">SUM(OFFSET(G$36,1,0,ROWS($G$36:$G$39)-2))</f>
        <v>0</v>
      </c>
    </row>
    <row r="40" spans="2:7" ht="15" customHeight="1" x14ac:dyDescent="0.25">
      <c r="B40" s="43" t="s">
        <v>40</v>
      </c>
      <c r="C40" s="44"/>
      <c r="D40" s="44"/>
      <c r="E40" s="44"/>
      <c r="F40" s="44"/>
      <c r="G40" s="45"/>
    </row>
    <row r="41" spans="2:7" customFormat="1" ht="40.200000000000003" customHeight="1" x14ac:dyDescent="0.25">
      <c r="B41" s="24" t="s">
        <v>56</v>
      </c>
      <c r="C41" s="20"/>
      <c r="D41" s="13"/>
      <c r="E41" s="10"/>
      <c r="F41" s="46"/>
      <c r="G41" s="39"/>
    </row>
    <row r="42" spans="2:7" ht="15" customHeight="1" x14ac:dyDescent="0.25">
      <c r="B42" s="22" t="s">
        <v>3</v>
      </c>
      <c r="C42" s="23"/>
      <c r="D42" s="58">
        <f ca="1">SUM(OFFSET(D$40,1,0,ROWS($D$40:$D$42)-2))</f>
        <v>0</v>
      </c>
      <c r="E42" s="11"/>
      <c r="F42" s="11"/>
      <c r="G42" s="59">
        <f ca="1">SUM(OFFSET(G$40,1,0,ROWS($G$40:$G$42)-2))</f>
        <v>0</v>
      </c>
    </row>
    <row r="43" spans="2:7" ht="15" customHeight="1" x14ac:dyDescent="0.25">
      <c r="B43" s="43" t="s">
        <v>57</v>
      </c>
      <c r="C43" s="44"/>
      <c r="D43" s="44"/>
      <c r="E43" s="44"/>
      <c r="F43" s="44"/>
      <c r="G43" s="45"/>
    </row>
    <row r="44" spans="2:7" ht="40.200000000000003" customHeight="1" x14ac:dyDescent="0.25">
      <c r="B44" s="24" t="s">
        <v>58</v>
      </c>
      <c r="C44" s="20"/>
      <c r="D44" s="13"/>
      <c r="E44" s="10"/>
      <c r="F44" s="46"/>
      <c r="G44" s="39"/>
    </row>
    <row r="45" spans="2:7" ht="40.200000000000003" customHeight="1" x14ac:dyDescent="0.25">
      <c r="B45" s="24" t="s">
        <v>31</v>
      </c>
      <c r="C45" s="20"/>
      <c r="D45" s="13"/>
      <c r="E45" s="10"/>
      <c r="F45" s="46"/>
      <c r="G45" s="39"/>
    </row>
    <row r="46" spans="2:7" ht="15" customHeight="1" x14ac:dyDescent="0.25">
      <c r="B46" s="22" t="s">
        <v>3</v>
      </c>
      <c r="C46" s="23"/>
      <c r="D46" s="58">
        <f ca="1">SUM(OFFSET(D$43,1,0,ROWS($D$43:$D$46)-2))</f>
        <v>0</v>
      </c>
      <c r="E46" s="11"/>
      <c r="F46" s="11"/>
      <c r="G46" s="59">
        <f ca="1">SUM(OFFSET(G$43,1,0,ROWS($G$43:$G$46)-2))</f>
        <v>0</v>
      </c>
    </row>
    <row r="47" spans="2:7" ht="16.2" customHeight="1" x14ac:dyDescent="0.25">
      <c r="B47" s="43" t="s">
        <v>12</v>
      </c>
      <c r="C47" s="44"/>
      <c r="D47" s="44"/>
      <c r="E47" s="44"/>
      <c r="F47" s="44"/>
      <c r="G47" s="45"/>
    </row>
    <row r="48" spans="2:7" ht="40.200000000000003" customHeight="1" x14ac:dyDescent="0.25">
      <c r="B48" s="19" t="s">
        <v>55</v>
      </c>
      <c r="C48" s="20"/>
      <c r="D48" s="13"/>
      <c r="E48" s="10"/>
      <c r="F48" s="46"/>
      <c r="G48" s="14"/>
    </row>
    <row r="49" spans="2:7" ht="40.200000000000003" customHeight="1" x14ac:dyDescent="0.25">
      <c r="B49" s="19" t="s">
        <v>39</v>
      </c>
      <c r="C49" s="20"/>
      <c r="D49" s="13"/>
      <c r="E49" s="10"/>
      <c r="F49" s="46"/>
      <c r="G49" s="14"/>
    </row>
    <row r="50" spans="2:7" ht="40.200000000000003" customHeight="1" x14ac:dyDescent="0.25">
      <c r="B50" s="19" t="s">
        <v>13</v>
      </c>
      <c r="C50" s="20"/>
      <c r="D50" s="13"/>
      <c r="E50" s="10"/>
      <c r="F50" s="46"/>
      <c r="G50" s="14"/>
    </row>
    <row r="51" spans="2:7" ht="40.200000000000003" customHeight="1" x14ac:dyDescent="0.25">
      <c r="B51" s="19" t="s">
        <v>14</v>
      </c>
      <c r="C51" s="20"/>
      <c r="D51" s="13"/>
      <c r="E51" s="10"/>
      <c r="F51" s="46"/>
      <c r="G51" s="14"/>
    </row>
    <row r="52" spans="2:7" ht="40.200000000000003" customHeight="1" x14ac:dyDescent="0.25">
      <c r="B52" s="19" t="s">
        <v>15</v>
      </c>
      <c r="C52" s="20"/>
      <c r="D52" s="13"/>
      <c r="E52" s="10"/>
      <c r="F52" s="46"/>
      <c r="G52" s="14"/>
    </row>
    <row r="53" spans="2:7" ht="51.6" customHeight="1" x14ac:dyDescent="0.25">
      <c r="B53" s="19" t="s">
        <v>31</v>
      </c>
      <c r="C53" s="20"/>
      <c r="D53" s="13"/>
      <c r="E53" s="10"/>
      <c r="F53" s="46"/>
      <c r="G53" s="14"/>
    </row>
    <row r="54" spans="2:7" ht="15" customHeight="1" x14ac:dyDescent="0.25">
      <c r="B54" s="22" t="s">
        <v>3</v>
      </c>
      <c r="C54" s="23"/>
      <c r="D54" s="58">
        <f ca="1">SUM(OFFSET(D$47,1,0,ROWS($D$47:$D$54)-2))</f>
        <v>0</v>
      </c>
      <c r="E54" s="11"/>
      <c r="F54" s="11"/>
      <c r="G54" s="59">
        <f ca="1">SUM(OFFSET(G$47,1,0,ROWS($G$47:$G$54)-2))</f>
        <v>0</v>
      </c>
    </row>
    <row r="55" spans="2:7" ht="40.200000000000003" customHeight="1" x14ac:dyDescent="0.25">
      <c r="B55" s="25" t="s">
        <v>87</v>
      </c>
      <c r="C55" s="23"/>
      <c r="D55" s="37">
        <f ca="1">D9+D16+D19+D23+D28+D35+D39+D42+D46+D54</f>
        <v>0</v>
      </c>
      <c r="E55" s="37"/>
      <c r="F55" s="37"/>
      <c r="G55" s="38">
        <f ca="1">G9+G16+G19+G23+G28+G35+G39+G42+G46+G54</f>
        <v>0</v>
      </c>
    </row>
  </sheetData>
  <sheetProtection formatColumns="0" formatRows="0" insertRows="0" selectLockedCells="1"/>
  <dataConsolidate/>
  <mergeCells count="3">
    <mergeCell ref="D3:G3"/>
    <mergeCell ref="C4:F4"/>
    <mergeCell ref="G4:G5"/>
  </mergeCells>
  <dataValidations count="3">
    <dataValidation type="custom" allowBlank="1" showInputMessage="1" showErrorMessage="1" errorTitle="Dépenses &quot;Mobilier&quot;" error="Attention :_x000a_Le montant des dépenses budgétées est supérieur à la osmme des montants maximals autorisés" sqref="D47 D20" xr:uid="{6F418953-AAC6-4C64-9171-1D99D7DC6E7F}">
      <formula1>SUM($D$20:$D$20)&lt;=#REF!</formula1>
    </dataValidation>
    <dataValidation type="date" allowBlank="1" showInputMessage="1" showErrorMessage="1" errorTitle="Date Facture" error="La date de la facture ne peut pas être antérieure au 01/01/2022" sqref="E20:E22 E12:E15 E29:E34 E24:E27 E17:E18 E36:E38 E41 E44:E45 E6:E8 E47:E53" xr:uid="{1CBD2F00-DA5C-4486-86AC-2446EEDA978E}">
      <formula1>45292</formula1>
      <formula2>46082</formula2>
    </dataValidation>
    <dataValidation type="custom" allowBlank="1" showInputMessage="1" showErrorMessage="1" sqref="D17" xr:uid="{6A07DC18-5D4F-41A4-BA59-E6D700680280}">
      <formula1>D17&lt;=#REF!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16</vt:i4>
      </vt:variant>
    </vt:vector>
  </HeadingPairs>
  <TitlesOfParts>
    <vt:vector size="33" baseType="lpstr">
      <vt:lpstr>Relevé des dépenses</vt:lpstr>
      <vt:lpstr>Semaine de l'Arbre</vt:lpstr>
      <vt:lpstr>Fiche n° 1 </vt:lpstr>
      <vt:lpstr>Fiche n° 2</vt:lpstr>
      <vt:lpstr>Fiche n° 3</vt:lpstr>
      <vt:lpstr>Fiche n° 4</vt:lpstr>
      <vt:lpstr>Fiche n° 5</vt:lpstr>
      <vt:lpstr>Fiche n° 6</vt:lpstr>
      <vt:lpstr>Fiche n° 7</vt:lpstr>
      <vt:lpstr>Fiche n° 8</vt:lpstr>
      <vt:lpstr>Fiche n° 9</vt:lpstr>
      <vt:lpstr>Fiche n° 10</vt:lpstr>
      <vt:lpstr>Fiche n° 11</vt:lpstr>
      <vt:lpstr>Fiche n° 12</vt:lpstr>
      <vt:lpstr>Fiche n° 13</vt:lpstr>
      <vt:lpstr>Fiche n° 14</vt:lpstr>
      <vt:lpstr>Fiche n° 15</vt:lpstr>
      <vt:lpstr>'Fiche n° 1 '!TEST</vt:lpstr>
      <vt:lpstr>'Fiche n° 10'!TEST</vt:lpstr>
      <vt:lpstr>'Fiche n° 11'!TEST</vt:lpstr>
      <vt:lpstr>'Fiche n° 12'!TEST</vt:lpstr>
      <vt:lpstr>'Fiche n° 13'!TEST</vt:lpstr>
      <vt:lpstr>'Fiche n° 14'!TEST</vt:lpstr>
      <vt:lpstr>'Fiche n° 15'!TEST</vt:lpstr>
      <vt:lpstr>'Fiche n° 2'!TEST</vt:lpstr>
      <vt:lpstr>'Fiche n° 3'!TEST</vt:lpstr>
      <vt:lpstr>'Fiche n° 4'!TEST</vt:lpstr>
      <vt:lpstr>'Fiche n° 5'!TEST</vt:lpstr>
      <vt:lpstr>'Fiche n° 6'!TEST</vt:lpstr>
      <vt:lpstr>'Fiche n° 7'!TEST</vt:lpstr>
      <vt:lpstr>'Fiche n° 8'!TEST</vt:lpstr>
      <vt:lpstr>'Fiche n° 9'!TEST</vt:lpstr>
      <vt:lpstr>'Semaine de l''Arbre'!TEST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PANAROTTO Sophie</dc:creator>
  <cp:lastModifiedBy>COLET Marianne</cp:lastModifiedBy>
  <cp:lastPrinted>2024-12-09T09:58:39Z</cp:lastPrinted>
  <dcterms:created xsi:type="dcterms:W3CDTF">2018-04-16T12:20:16Z</dcterms:created>
  <dcterms:modified xsi:type="dcterms:W3CDTF">2024-12-17T15:35:52Z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2021-03-22T08:54:14Z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476ecad7-b622-4196-939e-15c513656a8a</vt:lpwstr>
  </property>
  <property fmtid="{D5CDD505-2E9C-101B-9397-08002B2CF9AE}" pid="8" name="MSIP_Label_97a477d1-147d-4e34-b5e3-7b26d2f44870_ContentBits">
    <vt:lpwstr>0</vt:lpwstr>
  </property>
</Properties>
</file>